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iverse dokumenter\"/>
    </mc:Choice>
  </mc:AlternateContent>
  <bookViews>
    <workbookView xWindow="0" yWindow="0" windowWidth="21570" windowHeight="8055"/>
  </bookViews>
  <sheets>
    <sheet name="Reiseregning" sheetId="1" r:id="rId1"/>
    <sheet name="Biloppgave" sheetId="3" r:id="rId2"/>
  </sheets>
  <definedNames>
    <definedName name="_xlnm._FilterDatabase" localSheetId="0" hidden="1">Reiseregning!$A$3:$N$6</definedName>
  </definedNames>
  <calcPr calcId="162913"/>
</workbook>
</file>

<file path=xl/calcChain.xml><?xml version="1.0" encoding="utf-8"?>
<calcChain xmlns="http://schemas.openxmlformats.org/spreadsheetml/2006/main">
  <c r="J36" i="3" l="1"/>
  <c r="I36" i="3"/>
  <c r="E23" i="1"/>
  <c r="J19" i="3"/>
  <c r="J37" i="3" s="1"/>
  <c r="E25" i="1" s="1"/>
  <c r="I25" i="1" s="1"/>
  <c r="I19" i="3"/>
  <c r="E24" i="1" s="1"/>
  <c r="I24" i="1" s="1"/>
  <c r="I34" i="1"/>
  <c r="I33" i="1"/>
  <c r="I32" i="1"/>
  <c r="I30" i="1"/>
  <c r="I29" i="1"/>
  <c r="G34" i="1"/>
  <c r="G33" i="1"/>
  <c r="G32" i="1"/>
  <c r="G30" i="1"/>
  <c r="G29" i="1"/>
  <c r="G28" i="1"/>
  <c r="I31" i="1"/>
  <c r="I28" i="1"/>
  <c r="I39" i="1"/>
  <c r="I38" i="1"/>
  <c r="I37" i="1"/>
  <c r="I45" i="1"/>
  <c r="I44" i="1"/>
  <c r="I43" i="1"/>
  <c r="I36" i="1"/>
  <c r="I27" i="1"/>
  <c r="I23" i="1"/>
  <c r="I53" i="1" l="1"/>
  <c r="I55" i="1" s="1"/>
</calcChain>
</file>

<file path=xl/comments1.xml><?xml version="1.0" encoding="utf-8"?>
<comments xmlns="http://schemas.openxmlformats.org/spreadsheetml/2006/main">
  <authors>
    <author>Øyvind Lunde</author>
    <author>Hanne Augustinussen</author>
    <author>helge.ingebrigtsen</author>
  </authors>
  <commentList>
    <comment ref="A1" authorId="0" shapeId="0">
      <text>
        <r>
          <rPr>
            <sz val="8"/>
            <color indexed="81"/>
            <rFont val="Tahoma"/>
            <family val="2"/>
          </rPr>
          <t>Dette regnearkskjemaet er laget for å gjøre utfylling av reiseregningen enklest mulig.
Det er viktig å fylle ut alle ruter som er aktuelle for deg.  Du beveger deg gjennom feltene ved å bruke TAB. Om du skal rette en feil eller gå tilbake i arket bruker du piltasten.
Du vil finne forklaringer på diverse felt ved å sette markøren på det aktuelle feltet.
Når du er ferdig med utfyllingen, vil regnearket regne ut hva du skal ha utbetalt.  Du skriver den da ut på din skriver, vedlegger alle bilag og signerer den.  Du sender den så videre til attestasjon.  Den som attesterer, sender den videre til oss på lønnsavdelingen.
Med hilsen
LØNNS- OG REGNSKAPSETATEN
TFK</t>
        </r>
      </text>
    </comment>
    <comment ref="A3" authorId="0" shapeId="0">
      <text>
        <r>
          <rPr>
            <sz val="8"/>
            <color indexed="81"/>
            <rFont val="Tahoma"/>
            <family val="2"/>
          </rPr>
          <t>Skriv inn fødsels- og personnummer på 11 siffer. Er du eksempelvis født 20. Oktober 1960, skrives dette inn slik: 201060XXXXX</t>
        </r>
      </text>
    </comment>
    <comment ref="H5" authorId="0" shapeId="0">
      <text>
        <r>
          <rPr>
            <sz val="8"/>
            <color indexed="81"/>
            <rFont val="Tahoma"/>
            <family val="2"/>
          </rPr>
          <t xml:space="preserve">Kontonummer som begynner med 0, skrives slik: </t>
        </r>
        <r>
          <rPr>
            <b/>
            <sz val="8"/>
            <color indexed="81"/>
            <rFont val="Tahoma"/>
            <family val="2"/>
          </rPr>
          <t>0599-99-9999.</t>
        </r>
        <r>
          <rPr>
            <sz val="8"/>
            <color indexed="81"/>
            <rFont val="Tahoma"/>
            <family val="2"/>
          </rPr>
          <t xml:space="preserve">
</t>
        </r>
      </text>
    </comment>
    <comment ref="E7" authorId="0" shapeId="0">
      <text>
        <r>
          <rPr>
            <sz val="8"/>
            <color indexed="81"/>
            <rFont val="Tahoma"/>
            <family val="2"/>
          </rPr>
          <t>Dato skrives slik:
dd-mm-åå. For eksempel:
20-10-01</t>
        </r>
      </text>
    </comment>
    <comment ref="G7" authorId="0" shapeId="0">
      <text>
        <r>
          <rPr>
            <sz val="8"/>
            <color indexed="81"/>
            <rFont val="Tahoma"/>
            <family val="2"/>
          </rPr>
          <t xml:space="preserve">Denne ruten </t>
        </r>
        <r>
          <rPr>
            <b/>
            <sz val="8"/>
            <color indexed="81"/>
            <rFont val="Tahoma"/>
            <family val="2"/>
          </rPr>
          <t>MÅ</t>
        </r>
        <r>
          <rPr>
            <sz val="8"/>
            <color indexed="81"/>
            <rFont val="Tahoma"/>
            <family val="2"/>
          </rPr>
          <t xml:space="preserve"> fylles ut for at det skal beregnes riktige satser!!</t>
        </r>
      </text>
    </comment>
    <comment ref="I11" authorId="0" shapeId="0">
      <text>
        <r>
          <rPr>
            <sz val="8"/>
            <color indexed="81"/>
            <rFont val="Tahoma"/>
            <family val="2"/>
          </rPr>
          <t>For eksempel bil, fly, buss, tog o.s.v.</t>
        </r>
      </text>
    </comment>
    <comment ref="A12" authorId="0" shapeId="0">
      <text>
        <r>
          <rPr>
            <sz val="8"/>
            <color indexed="81"/>
            <rFont val="Tahoma"/>
            <family val="2"/>
          </rPr>
          <t>Husk at dato skrives slik: dd-mm-åå.</t>
        </r>
      </text>
    </comment>
    <comment ref="B12" authorId="0" shapeId="0">
      <text>
        <r>
          <rPr>
            <sz val="8"/>
            <color indexed="81"/>
            <rFont val="Tahoma"/>
            <family val="2"/>
          </rPr>
          <t>Klokkeslett skrives med kolon (:) mellom timer og minutter, eks: 07:15</t>
        </r>
      </text>
    </comment>
    <comment ref="C12" authorId="0" shapeId="0">
      <text>
        <r>
          <rPr>
            <sz val="8"/>
            <color indexed="81"/>
            <rFont val="Tahoma"/>
            <family val="2"/>
          </rPr>
          <t>Husk at dato skrives slik: dd-mm-åå.</t>
        </r>
      </text>
    </comment>
    <comment ref="D12" authorId="0" shapeId="0">
      <text>
        <r>
          <rPr>
            <sz val="8"/>
            <color indexed="81"/>
            <rFont val="Tahoma"/>
            <family val="2"/>
          </rPr>
          <t>Klokkeslett skrives med kolon (:) mellom timer og minutter, eks: 07:15</t>
        </r>
      </text>
    </comment>
    <comment ref="E21" authorId="0" shapeId="0">
      <text>
        <r>
          <rPr>
            <sz val="8"/>
            <color indexed="81"/>
            <rFont val="Tahoma"/>
            <family val="2"/>
          </rPr>
          <t>Antall km føres inn i riktig kolonne i regnearket "biloppgave"!</t>
        </r>
      </text>
    </comment>
    <comment ref="H21" authorId="0" shapeId="0">
      <text>
        <r>
          <rPr>
            <sz val="8"/>
            <color indexed="81"/>
            <rFont val="Tahoma"/>
            <family val="2"/>
          </rPr>
          <t xml:space="preserve">Brukes bare av lønningskontoret
</t>
        </r>
      </text>
    </comment>
    <comment ref="E28" authorId="1" shapeId="0">
      <text>
        <r>
          <rPr>
            <sz val="8"/>
            <color indexed="81"/>
            <rFont val="Tahoma"/>
            <family val="2"/>
          </rPr>
          <t>Antall registreres med negativt beløp</t>
        </r>
      </text>
    </comment>
    <comment ref="I28" authorId="2" shapeId="0">
      <text>
        <r>
          <rPr>
            <sz val="8"/>
            <color indexed="81"/>
            <rFont val="Tahoma"/>
            <family val="2"/>
          </rPr>
          <t xml:space="preserve">NB skal være negativt beløp
Måltidsreduksjon:
Frokost  - 20% av diettsatsen
Lunch     - 30% av diettsatsen
Middag   - 50% av diettsatsen
</t>
        </r>
      </text>
    </comment>
    <comment ref="E29" authorId="1" shapeId="0">
      <text>
        <r>
          <rPr>
            <sz val="8"/>
            <color indexed="81"/>
            <rFont val="Tahoma"/>
            <family val="2"/>
          </rPr>
          <t>Antall registreres med negativt beløp</t>
        </r>
      </text>
    </comment>
    <comment ref="I29" authorId="2" shapeId="0">
      <text>
        <r>
          <rPr>
            <sz val="8"/>
            <color indexed="81"/>
            <rFont val="Tahoma"/>
            <family val="2"/>
          </rPr>
          <t xml:space="preserve">NB skal være negativt beløp
Måltidsreduksjon:
Frokost  - 20% av diettsatsen
Lunch     - 30% av diettsatsen
Middag   - 50% av diettsatsen
</t>
        </r>
      </text>
    </comment>
    <comment ref="E30" authorId="1" shapeId="0">
      <text>
        <r>
          <rPr>
            <sz val="9"/>
            <color indexed="81"/>
            <rFont val="Tahoma"/>
            <family val="2"/>
          </rPr>
          <t xml:space="preserve">Antall registreres med negativt beløp
</t>
        </r>
      </text>
    </comment>
    <comment ref="I30" authorId="2" shapeId="0">
      <text>
        <r>
          <rPr>
            <sz val="8"/>
            <color indexed="81"/>
            <rFont val="Tahoma"/>
            <family val="2"/>
          </rPr>
          <t xml:space="preserve">NB skal være negativt beløp
Måltidsreduksjon:
Frokost  - 20% av diettsatsen
Lunch     - 30% av diettsatsen
Middag   - 50% av diettsatsen
</t>
        </r>
      </text>
    </comment>
    <comment ref="E31" authorId="1" shapeId="0">
      <text>
        <r>
          <rPr>
            <sz val="9"/>
            <color indexed="81"/>
            <rFont val="Tahoma"/>
            <family val="2"/>
          </rPr>
          <t xml:space="preserve">Antall registreres med negativt beløp
</t>
        </r>
      </text>
    </comment>
    <comment ref="E32" authorId="1" shapeId="0">
      <text>
        <r>
          <rPr>
            <sz val="8"/>
            <color indexed="81"/>
            <rFont val="Tahoma"/>
            <family val="2"/>
          </rPr>
          <t>Antall registreres med negativt beløp</t>
        </r>
      </text>
    </comment>
    <comment ref="I32" authorId="2" shapeId="0">
      <text>
        <r>
          <rPr>
            <sz val="8"/>
            <color indexed="81"/>
            <rFont val="Tahoma"/>
            <family val="2"/>
          </rPr>
          <t xml:space="preserve">NB skal være negativt beløp
Måltidsreduksjon:
Frokost  - 20% av diettsatsen
Lunch     - 30% av diettsatsen
Middag   - 50% av diettsatsen
</t>
        </r>
      </text>
    </comment>
    <comment ref="E33" authorId="1" shapeId="0">
      <text>
        <r>
          <rPr>
            <sz val="8"/>
            <color indexed="81"/>
            <rFont val="Tahoma"/>
            <family val="2"/>
          </rPr>
          <t>Antall registreres med negativt beløp</t>
        </r>
      </text>
    </comment>
    <comment ref="I33" authorId="2" shapeId="0">
      <text>
        <r>
          <rPr>
            <sz val="8"/>
            <color indexed="81"/>
            <rFont val="Tahoma"/>
            <family val="2"/>
          </rPr>
          <t xml:space="preserve">NB skal være negativt beløp
Måltidsreduksjon:
Frokost  - 20% av diettsatsen
Lunch     - 30% av diettsatsen
Middag   - 50% av diettsatsen
</t>
        </r>
      </text>
    </comment>
    <comment ref="E34" authorId="1" shapeId="0">
      <text>
        <r>
          <rPr>
            <sz val="8"/>
            <color indexed="81"/>
            <rFont val="Tahoma"/>
            <family val="2"/>
          </rPr>
          <t>Antall registreres med negativt beløp</t>
        </r>
      </text>
    </comment>
    <comment ref="I34" authorId="2" shapeId="0">
      <text>
        <r>
          <rPr>
            <sz val="8"/>
            <color indexed="81"/>
            <rFont val="Tahoma"/>
            <family val="2"/>
          </rPr>
          <t xml:space="preserve">NB skal være negativt beløp
Måltidsreduksjon:
Frokost  - 20% av diettsatsen
Lunch     - 30% av diettsatsen
Middag   - 50% av diettsatsen
</t>
        </r>
      </text>
    </comment>
    <comment ref="E37" authorId="1" shapeId="0">
      <text>
        <r>
          <rPr>
            <sz val="8"/>
            <color indexed="81"/>
            <rFont val="Tahoma"/>
            <family val="2"/>
          </rPr>
          <t>Antall registreres med negativt beløp</t>
        </r>
      </text>
    </comment>
    <comment ref="I37" authorId="2" shapeId="0">
      <text>
        <r>
          <rPr>
            <sz val="8"/>
            <color indexed="81"/>
            <rFont val="Tahoma"/>
            <family val="2"/>
          </rPr>
          <t>NB skal være negativt beløp
Måltidsreduksjon:
Frokost  - 20% av diettsatsen
Lunch     - 30% av diettsatsen
Middag   - 50% av diettsatsen</t>
        </r>
      </text>
    </comment>
    <comment ref="E38" authorId="1" shapeId="0">
      <text>
        <r>
          <rPr>
            <sz val="8"/>
            <color indexed="81"/>
            <rFont val="Tahoma"/>
            <family val="2"/>
          </rPr>
          <t>Antall registreres med negativt beløp</t>
        </r>
      </text>
    </comment>
    <comment ref="I38" authorId="1" shapeId="0">
      <text>
        <r>
          <rPr>
            <sz val="8"/>
            <color indexed="81"/>
            <rFont val="Tahoma"/>
            <family val="2"/>
          </rPr>
          <t>NB skal være negativt beløp
Måltidsreduksjon:
Frokost  - 20% av diettsatsen
Lunch     - 30% av diettsatsen
Middag   - 50% av diettsatsen</t>
        </r>
        <r>
          <rPr>
            <sz val="9"/>
            <color indexed="81"/>
            <rFont val="Tahoma"/>
            <family val="2"/>
          </rPr>
          <t xml:space="preserve">
</t>
        </r>
      </text>
    </comment>
    <comment ref="E39" authorId="1" shapeId="0">
      <text>
        <r>
          <rPr>
            <sz val="8"/>
            <color indexed="81"/>
            <rFont val="Tahoma"/>
            <family val="2"/>
          </rPr>
          <t>Antall registreres med negativt beløp</t>
        </r>
      </text>
    </comment>
    <comment ref="I39" authorId="1" shapeId="0">
      <text>
        <r>
          <rPr>
            <sz val="8"/>
            <color indexed="81"/>
            <rFont val="Tahoma"/>
            <family val="2"/>
          </rPr>
          <t>NB skal være negativt beløp
Måltidsreduksjon:
Frokost  - 20% av diettsatsen
Lunch     - 30% av diettsatsen
Middag   - 50% av diettsatsen</t>
        </r>
        <r>
          <rPr>
            <sz val="9"/>
            <color indexed="81"/>
            <rFont val="Tahoma"/>
            <family val="2"/>
          </rPr>
          <t xml:space="preserve">
</t>
        </r>
      </text>
    </comment>
    <comment ref="I40" authorId="2" shapeId="0">
      <text>
        <r>
          <rPr>
            <sz val="8"/>
            <color indexed="81"/>
            <rFont val="Tahoma"/>
            <family val="2"/>
          </rPr>
          <t>Inneholder 8% mva</t>
        </r>
        <r>
          <rPr>
            <b/>
            <sz val="8"/>
            <color indexed="81"/>
            <rFont val="Tahoma"/>
            <family val="2"/>
          </rPr>
          <t xml:space="preserve">
</t>
        </r>
      </text>
    </comment>
    <comment ref="I41" authorId="2" shapeId="0">
      <text>
        <r>
          <rPr>
            <sz val="8"/>
            <color indexed="81"/>
            <rFont val="Tahoma"/>
            <family val="2"/>
          </rPr>
          <t xml:space="preserve">
Inneholder 25% MVA
</t>
        </r>
      </text>
    </comment>
    <comment ref="I47" authorId="2" shapeId="0">
      <text>
        <r>
          <rPr>
            <b/>
            <u/>
            <sz val="8"/>
            <color indexed="81"/>
            <rFont val="Tahoma"/>
            <family val="2"/>
          </rPr>
          <t>NB! Dette feltet er momspliktig(8%) !</t>
        </r>
        <r>
          <rPr>
            <sz val="8"/>
            <color indexed="81"/>
            <rFont val="Tahoma"/>
            <family val="2"/>
          </rPr>
          <t xml:space="preserve">
Her føres billettutgifter slik som: flybilletter, båt- og togbilletter, drosjeutlegg,bussbilletter etc.
Husk å legge ved originalbilag.
"IKKE MOMSPLIKTIGE" utlegg må føres på linje med lønnart 667
</t>
        </r>
      </text>
    </comment>
    <comment ref="I48" authorId="2" shapeId="0">
      <text>
        <r>
          <rPr>
            <b/>
            <sz val="8"/>
            <color indexed="81"/>
            <rFont val="Tahoma"/>
            <family val="2"/>
          </rPr>
          <t>Dette feltet er momspliktig(25%).</t>
        </r>
        <r>
          <rPr>
            <sz val="8"/>
            <color indexed="81"/>
            <rFont val="Tahoma"/>
            <family val="2"/>
          </rPr>
          <t xml:space="preserve">
Her registreres  utlegg for parkering, frimerker, etc. 
Husk å legge ved kvittering.
</t>
        </r>
      </text>
    </comment>
    <comment ref="I49" authorId="2" shapeId="0">
      <text>
        <r>
          <rPr>
            <sz val="8"/>
            <color indexed="81"/>
            <rFont val="Tahoma"/>
            <family val="2"/>
          </rPr>
          <t xml:space="preserve">
</t>
        </r>
        <r>
          <rPr>
            <b/>
            <sz val="8"/>
            <color indexed="81"/>
            <rFont val="Tahoma"/>
            <family val="2"/>
          </rPr>
          <t>Ikke momspliktig utlegg.</t>
        </r>
        <r>
          <rPr>
            <sz val="8"/>
            <color indexed="81"/>
            <rFont val="Tahoma"/>
            <family val="2"/>
          </rPr>
          <t xml:space="preserve">
Her føres utlegg som for eksempel  div. utlegg for faglitteratur/rekvisita, leiebil,  krav om dekning av årsavgift på Dinerskort, utlegg fra reiser utenlands,  etc.
</t>
        </r>
      </text>
    </comment>
  </commentList>
</comments>
</file>

<file path=xl/comments2.xml><?xml version="1.0" encoding="utf-8"?>
<comments xmlns="http://schemas.openxmlformats.org/spreadsheetml/2006/main">
  <authors>
    <author>Øyvind Lunde</author>
    <author>helge.ingebrigtsen</author>
  </authors>
  <commentList>
    <comment ref="J4" authorId="0" shapeId="0">
      <text>
        <r>
          <rPr>
            <sz val="8"/>
            <color indexed="81"/>
            <rFont val="Tahoma"/>
            <family val="2"/>
          </rPr>
          <t>Skriv inn antall km ganger antall passasjerer. F.eks 200 km * 3 passasjerer = 600 km. Systemet vil beregne godtgjørelse basert på gjeldende satser.</t>
        </r>
      </text>
    </comment>
    <comment ref="A7" authorId="1" shapeId="0">
      <text>
        <r>
          <rPr>
            <sz val="8"/>
            <color indexed="81"/>
            <rFont val="Tahoma"/>
            <family val="2"/>
          </rPr>
          <t xml:space="preserve">Husk å skrive dato slik:  dd-mm-åå
</t>
        </r>
      </text>
    </comment>
    <comment ref="B7" authorId="1" shapeId="0">
      <text>
        <r>
          <rPr>
            <sz val="8"/>
            <color indexed="81"/>
            <rFont val="Tahoma"/>
            <family val="2"/>
          </rPr>
          <t xml:space="preserve">
Husk å skrive dato slik:   dd-mm-åå
  </t>
        </r>
      </text>
    </comment>
    <comment ref="J21" authorId="0" shapeId="0">
      <text>
        <r>
          <rPr>
            <sz val="8"/>
            <color indexed="81"/>
            <rFont val="Tahoma"/>
            <family val="2"/>
          </rPr>
          <t>Skriv inn antall km ganger antall passasjerer. F.eks 200 km * 3 passasjerer = 600 km. Systemet vil beregne godtgjørelse basert på gjeldende satser.</t>
        </r>
      </text>
    </comment>
    <comment ref="A24" authorId="1" shapeId="0">
      <text>
        <r>
          <rPr>
            <sz val="8"/>
            <color indexed="81"/>
            <rFont val="Tahoma"/>
            <family val="2"/>
          </rPr>
          <t xml:space="preserve">
Husk å skrive dato slik:  dd-mm-åå
</t>
        </r>
      </text>
    </comment>
    <comment ref="B24" authorId="1" shapeId="0">
      <text>
        <r>
          <rPr>
            <b/>
            <sz val="8"/>
            <color indexed="81"/>
            <rFont val="Tahoma"/>
            <family val="2"/>
          </rPr>
          <t xml:space="preserve">
Husk å skrive dato slik: dd-mm-åå</t>
        </r>
      </text>
    </comment>
  </commentList>
</comments>
</file>

<file path=xl/sharedStrings.xml><?xml version="1.0" encoding="utf-8"?>
<sst xmlns="http://schemas.openxmlformats.org/spreadsheetml/2006/main" count="167" uniqueCount="128">
  <si>
    <t>REISEREGNING - TJENESTEREISE</t>
  </si>
  <si>
    <t>Fødsels- og personnummer:</t>
  </si>
  <si>
    <t>Navn:</t>
  </si>
  <si>
    <t>Adresse:</t>
  </si>
  <si>
    <t>Postnr.:</t>
  </si>
  <si>
    <t>Poststed:</t>
  </si>
  <si>
    <t>Bankkontonummer:</t>
  </si>
  <si>
    <t>TROMS FYLKESKOMMUNE</t>
  </si>
  <si>
    <t>Skattekommune:</t>
  </si>
  <si>
    <t>Komm.nr.:</t>
  </si>
  <si>
    <t>Trekkprosent:</t>
  </si>
  <si>
    <t>Reisedato:</t>
  </si>
  <si>
    <t>Reisested</t>
  </si>
  <si>
    <t>Etat/virksomhet:</t>
  </si>
  <si>
    <t>Reisen gjelder: (må fylles ut)</t>
  </si>
  <si>
    <t>Avreise</t>
  </si>
  <si>
    <t>Ankomst/hjemkomst</t>
  </si>
  <si>
    <t xml:space="preserve">  Reiserute (Bruk av egen bil spesifiseres på side 2)</t>
  </si>
  <si>
    <t xml:space="preserve">  Skyssmiddel</t>
  </si>
  <si>
    <t>Ved bruk av egen bil skal side 2</t>
  </si>
  <si>
    <t>Dato</t>
  </si>
  <si>
    <t>Kl.</t>
  </si>
  <si>
    <t>av reiseregningen tas med</t>
  </si>
  <si>
    <t>Overnatting (sett kryss):</t>
  </si>
  <si>
    <t>Reduksjon for måltider:</t>
  </si>
  <si>
    <t>Frokost:</t>
  </si>
  <si>
    <t>Lunsj:</t>
  </si>
  <si>
    <t>Middag:</t>
  </si>
  <si>
    <t>Antall:</t>
  </si>
  <si>
    <t>Bilgodtgjørelse</t>
  </si>
  <si>
    <t>Klikk her for å legge inn</t>
  </si>
  <si>
    <t>Antall</t>
  </si>
  <si>
    <t>X</t>
  </si>
  <si>
    <t>Sats</t>
  </si>
  <si>
    <t>Kode</t>
  </si>
  <si>
    <t>Beløp</t>
  </si>
  <si>
    <t>Kontonummer</t>
  </si>
  <si>
    <t>opplysninger om bruk av egen bil</t>
  </si>
  <si>
    <t>Konto:</t>
  </si>
  <si>
    <t>Tjeneste:</t>
  </si>
  <si>
    <t>Ansvar:</t>
  </si>
  <si>
    <t>Prosj.:</t>
  </si>
  <si>
    <t>Km-godtgjørelse (fra biloppgave)</t>
  </si>
  <si>
    <t>460</t>
  </si>
  <si>
    <t>Km-godtgj., Tromsø (fra biloppgave)</t>
  </si>
  <si>
    <t>480</t>
  </si>
  <si>
    <t>Passasjertillegg (fra biloppgave)</t>
  </si>
  <si>
    <t>464</t>
  </si>
  <si>
    <t>Kost u/overnatting</t>
  </si>
  <si>
    <t>Kost over 12 timer</t>
  </si>
  <si>
    <t>467</t>
  </si>
  <si>
    <t>516</t>
  </si>
  <si>
    <t>517</t>
  </si>
  <si>
    <t>Kost med overnatting hotell</t>
  </si>
  <si>
    <t>Kost med overnatting uten hotell</t>
  </si>
  <si>
    <t>Trekkpliktig kost</t>
  </si>
  <si>
    <t>10595</t>
  </si>
  <si>
    <t>Trekkfri kost</t>
  </si>
  <si>
    <t>Nattillegg</t>
  </si>
  <si>
    <t>Diverse</t>
  </si>
  <si>
    <r>
      <t xml:space="preserve">Utlegg iflg. originalbilag - </t>
    </r>
    <r>
      <rPr>
        <b/>
        <sz val="10"/>
        <rFont val="Times New Roman"/>
        <family val="1"/>
      </rPr>
      <t>med MVA(8%)</t>
    </r>
  </si>
  <si>
    <r>
      <t>Utlegg iflg. originalbilag-</t>
    </r>
    <r>
      <rPr>
        <b/>
        <sz val="10"/>
        <rFont val="Times New Roman"/>
        <family val="1"/>
      </rPr>
      <t>med MVA(25%)</t>
    </r>
  </si>
  <si>
    <r>
      <t xml:space="preserve">Utlegg iflg. originalbilag- </t>
    </r>
    <r>
      <rPr>
        <b/>
        <sz val="10"/>
        <rFont val="Times New Roman"/>
        <family val="1"/>
      </rPr>
      <t>uten MVA</t>
    </r>
  </si>
  <si>
    <t>Møtegodtgjørelse</t>
  </si>
  <si>
    <t>Tapt arbeidsfortjeneste</t>
  </si>
  <si>
    <t>Sum</t>
  </si>
  <si>
    <t>Skattetrekk</t>
  </si>
  <si>
    <t>UNDERSKRIFT</t>
  </si>
  <si>
    <t>Signatur</t>
  </si>
  <si>
    <t>469</t>
  </si>
  <si>
    <t>Reduksjon for frokost m/overnatting</t>
  </si>
  <si>
    <t>535</t>
  </si>
  <si>
    <t>Reduksjon for lunsj m/overnatting</t>
  </si>
  <si>
    <t>536</t>
  </si>
  <si>
    <t>Reduksjon for middag m/overnatting</t>
  </si>
  <si>
    <t>537</t>
  </si>
  <si>
    <t>470</t>
  </si>
  <si>
    <t>Overnatting ifølge bilag (hotell) 8 % mva</t>
  </si>
  <si>
    <t>Frokost i følge bilag(hotell) 25% mva</t>
  </si>
  <si>
    <t>471</t>
  </si>
  <si>
    <t>477</t>
  </si>
  <si>
    <t>476</t>
  </si>
  <si>
    <t>472</t>
  </si>
  <si>
    <t>665</t>
  </si>
  <si>
    <t>666</t>
  </si>
  <si>
    <t>667</t>
  </si>
  <si>
    <t>Lønnart</t>
  </si>
  <si>
    <t>ATTESTERT (jf. Økonomihåndb.pkt. 9.3)</t>
  </si>
  <si>
    <t>ANVIST (jf. Økonomihåndb.pkt. 9.3)</t>
  </si>
  <si>
    <r>
      <t xml:space="preserve">kan dog være hjemstedet hvis reisen </t>
    </r>
    <r>
      <rPr>
        <b/>
        <i/>
        <sz val="8"/>
        <rFont val="Arial"/>
        <family val="2"/>
      </rPr>
      <t>må</t>
    </r>
    <r>
      <rPr>
        <sz val="8"/>
        <rFont val="Arial"/>
        <family val="2"/>
      </rPr>
      <t xml:space="preserve"> påbegynnes og/eller avsluttes utenom ordinær arbeidstid.</t>
    </r>
  </si>
  <si>
    <r>
      <t xml:space="preserve">I følge statens regulativ er utgangspunktet og endepunktet for en tjenestereise som </t>
    </r>
    <r>
      <rPr>
        <b/>
        <i/>
        <sz val="8"/>
        <rFont val="Arial"/>
        <family val="2"/>
      </rPr>
      <t>hovedregel</t>
    </r>
    <r>
      <rPr>
        <sz val="8"/>
        <rFont val="Arial"/>
        <family val="2"/>
      </rPr>
      <t xml:space="preserve"> arbeidsstedet/kontorstedet (det faste daglige oppmøtestedet). Utgangs- og endepunkt</t>
    </r>
  </si>
  <si>
    <t>Oppgaven benyttes av arbeidstakere for å angi bilgodtgjørelse ved bruk av egen bil på tjenestereiser</t>
  </si>
  <si>
    <t>Orientering til arbeidstakeren</t>
  </si>
  <si>
    <t>Sum antall km</t>
  </si>
  <si>
    <t>Kjørt til</t>
  </si>
  <si>
    <t>Kjørt fra</t>
  </si>
  <si>
    <t>Utstyr</t>
  </si>
  <si>
    <t>kilometer</t>
  </si>
  <si>
    <t>tjenestereise</t>
  </si>
  <si>
    <t>og årsak til evt. omkjøring</t>
  </si>
  <si>
    <t>Tilhenger/</t>
  </si>
  <si>
    <t>passasjer-</t>
  </si>
  <si>
    <t>Angi lokal kjøring på oppdragsstedet</t>
  </si>
  <si>
    <t>tjenestereisen</t>
  </si>
  <si>
    <t>slutt</t>
  </si>
  <si>
    <t>start</t>
  </si>
  <si>
    <t>Navn på passasjer(er)/</t>
  </si>
  <si>
    <t>Beskrivelse av reiseruten</t>
  </si>
  <si>
    <t xml:space="preserve">Formålet med </t>
  </si>
  <si>
    <t>Reisens</t>
  </si>
  <si>
    <t>Framstilling av reiseruten</t>
  </si>
  <si>
    <t>OPPGAVE VED BRUK AV EGEN BIL</t>
  </si>
  <si>
    <t>Dagdiett 6-12 timer</t>
  </si>
  <si>
    <t>Dagdiett over 12 timer</t>
  </si>
  <si>
    <t>Reduksjon for lunsj u/overnatting 6-12 t</t>
  </si>
  <si>
    <t>Reduksjon for middag u/overnatting 6-12 t</t>
  </si>
  <si>
    <t>Reduksjon for middag u/overnatting o.12 t</t>
  </si>
  <si>
    <t>Reduksjon for lunsj u/overnatting o. 12 t</t>
  </si>
  <si>
    <t>466</t>
  </si>
  <si>
    <t>Reduksjon for frokost u/overnatting 6-12 t</t>
  </si>
  <si>
    <t>518</t>
  </si>
  <si>
    <t>Reduksjon for frokost u/overnatting o.12 t</t>
  </si>
  <si>
    <t xml:space="preserve">Alle opplysninger må gis korrekt og nøyaktig på reiseregningen for at arbeidsgiver skal kunne utbetale km-godtgjørelse trekkfritt. </t>
  </si>
  <si>
    <t xml:space="preserve">Det gjøres oppmerksom på at deler av bilgodtgjørelsen vil være trekkpliktig fra og med 2016. </t>
  </si>
  <si>
    <t>For personer med arbeidssted Tromsø</t>
  </si>
  <si>
    <r>
      <t xml:space="preserve">For personer med arbeidssted </t>
    </r>
    <r>
      <rPr>
        <b/>
        <i/>
        <u/>
        <sz val="10"/>
        <rFont val="Arial"/>
        <family val="2"/>
      </rPr>
      <t>utenfor</t>
    </r>
    <r>
      <rPr>
        <b/>
        <sz val="10"/>
        <rFont val="Arial"/>
        <family val="2"/>
      </rPr>
      <t xml:space="preserve"> Tromsø</t>
    </r>
  </si>
  <si>
    <t>kilometer pr</t>
  </si>
  <si>
    <t>Januar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</si>
</sst>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2" x14ac:knownFonts="1">
    <font>
      <sz val="10"/>
      <name val="Arial"/>
    </font>
    <font>
      <b/>
      <sz val="18"/>
      <name val="Times New Roman"/>
      <family val="1"/>
    </font>
    <font>
      <sz val="10"/>
      <name val="Times New Roman"/>
      <family val="1"/>
    </font>
    <font>
      <b/>
      <sz val="10"/>
      <name val="Times New Roman"/>
      <family val="1"/>
    </font>
    <font>
      <b/>
      <sz val="12"/>
      <name val="Times New Roman"/>
      <family val="1"/>
    </font>
    <font>
      <sz val="12"/>
      <name val="Times New Roman"/>
      <family val="1"/>
    </font>
    <font>
      <b/>
      <sz val="10"/>
      <name val="Arial"/>
      <family val="2"/>
    </font>
    <font>
      <u/>
      <sz val="10"/>
      <color indexed="12"/>
      <name val="Arial"/>
      <family val="2"/>
    </font>
    <font>
      <b/>
      <u/>
      <sz val="10"/>
      <color indexed="12"/>
      <name val="Arial"/>
      <family val="2"/>
    </font>
    <font>
      <sz val="6"/>
      <name val="Times New Roman"/>
      <family val="1"/>
    </font>
    <font>
      <sz val="8"/>
      <color indexed="81"/>
      <name val="Tahoma"/>
      <family val="2"/>
    </font>
    <font>
      <b/>
      <sz val="8"/>
      <color indexed="81"/>
      <name val="Tahoma"/>
      <family val="2"/>
    </font>
    <font>
      <b/>
      <u/>
      <sz val="8"/>
      <color indexed="81"/>
      <name val="Tahoma"/>
      <family val="2"/>
    </font>
    <font>
      <sz val="10"/>
      <name val="Arial"/>
      <family val="2"/>
    </font>
    <font>
      <sz val="8"/>
      <name val="Arial"/>
      <family val="2"/>
    </font>
    <font>
      <b/>
      <sz val="8"/>
      <name val="Arial"/>
      <family val="2"/>
    </font>
    <font>
      <b/>
      <i/>
      <sz val="8"/>
      <name val="Arial"/>
      <family val="2"/>
    </font>
    <font>
      <b/>
      <i/>
      <u/>
      <sz val="10"/>
      <name val="Arial"/>
      <family val="2"/>
    </font>
    <font>
      <sz val="18"/>
      <name val="Times New Roman"/>
      <family val="1"/>
    </font>
    <font>
      <u/>
      <sz val="10"/>
      <color indexed="12"/>
      <name val="Arial"/>
      <family val="2"/>
    </font>
    <font>
      <sz val="9"/>
      <color indexed="81"/>
      <name val="Tahoma"/>
      <family val="2"/>
    </font>
    <font>
      <sz val="8"/>
      <color rgb="FF000000"/>
      <name val="Tahoma"/>
      <family val="2"/>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65"/>
        <bgColor indexed="64"/>
      </patternFill>
    </fill>
    <fill>
      <patternFill patternType="solid">
        <fgColor indexed="42"/>
        <bgColor indexed="64"/>
      </patternFill>
    </fill>
  </fills>
  <borders count="3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230">
    <xf numFmtId="0" fontId="0" fillId="0" borderId="0" xfId="0"/>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0" xfId="0" applyFont="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0" xfId="0" applyFont="1" applyBorder="1" applyProtection="1"/>
    <xf numFmtId="0" fontId="2" fillId="0" borderId="7" xfId="0" applyFont="1" applyBorder="1" applyProtection="1"/>
    <xf numFmtId="0" fontId="6" fillId="2" borderId="8" xfId="0" applyFont="1" applyFill="1" applyBorder="1"/>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0" fontId="3" fillId="3" borderId="9" xfId="0" applyFont="1" applyFill="1" applyBorder="1" applyAlignment="1" applyProtection="1">
      <alignment horizontal="left"/>
    </xf>
    <xf numFmtId="0" fontId="3" fillId="3" borderId="10" xfId="0" applyFont="1" applyFill="1" applyBorder="1" applyAlignment="1" applyProtection="1">
      <alignment horizontal="left"/>
    </xf>
    <xf numFmtId="0" fontId="4" fillId="4" borderId="11" xfId="0" applyFont="1" applyFill="1" applyBorder="1" applyAlignment="1" applyProtection="1">
      <alignment horizontal="left"/>
      <protection locked="0"/>
    </xf>
    <xf numFmtId="9" fontId="4" fillId="4" borderId="11" xfId="0" applyNumberFormat="1" applyFont="1" applyFill="1" applyBorder="1" applyAlignment="1" applyProtection="1">
      <alignment horizontal="left"/>
      <protection locked="0"/>
    </xf>
    <xf numFmtId="0" fontId="3" fillId="3" borderId="12" xfId="0" applyFont="1" applyFill="1" applyBorder="1" applyAlignment="1" applyProtection="1">
      <alignment horizontal="center"/>
    </xf>
    <xf numFmtId="0" fontId="3" fillId="3" borderId="9" xfId="0" applyFont="1" applyFill="1" applyBorder="1" applyAlignment="1" applyProtection="1">
      <alignment horizontal="center"/>
    </xf>
    <xf numFmtId="164" fontId="5" fillId="0" borderId="13" xfId="0" applyNumberFormat="1" applyFont="1" applyBorder="1" applyProtection="1">
      <protection locked="0"/>
    </xf>
    <xf numFmtId="20" fontId="5" fillId="0" borderId="11" xfId="0" applyNumberFormat="1" applyFont="1" applyBorder="1" applyProtection="1">
      <protection locked="0"/>
    </xf>
    <xf numFmtId="164" fontId="5" fillId="0" borderId="11" xfId="0" applyNumberFormat="1" applyFont="1" applyBorder="1" applyProtection="1">
      <protection locked="0"/>
    </xf>
    <xf numFmtId="0" fontId="2" fillId="0" borderId="14" xfId="0" applyFont="1" applyBorder="1" applyProtection="1"/>
    <xf numFmtId="0" fontId="2" fillId="0" borderId="15" xfId="0" applyFont="1" applyBorder="1" applyProtection="1"/>
    <xf numFmtId="0" fontId="2" fillId="0" borderId="16"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Protection="1">
      <protection locked="0"/>
    </xf>
    <xf numFmtId="0" fontId="2" fillId="0" borderId="17" xfId="0" applyFont="1" applyBorder="1" applyProtection="1"/>
    <xf numFmtId="0" fontId="2" fillId="0" borderId="18" xfId="0" applyFont="1" applyBorder="1" applyAlignment="1" applyProtection="1">
      <alignment horizontal="center"/>
    </xf>
    <xf numFmtId="0" fontId="2" fillId="0" borderId="11" xfId="0" applyFont="1" applyBorder="1" applyAlignment="1" applyProtection="1">
      <alignment horizontal="center"/>
    </xf>
    <xf numFmtId="0" fontId="3" fillId="3" borderId="4" xfId="0" applyFont="1" applyFill="1" applyBorder="1" applyAlignment="1" applyProtection="1">
      <alignment horizontal="left"/>
    </xf>
    <xf numFmtId="0" fontId="3" fillId="3" borderId="19" xfId="0" applyFont="1" applyFill="1" applyBorder="1" applyAlignment="1" applyProtection="1">
      <alignment horizontal="left"/>
    </xf>
    <xf numFmtId="0" fontId="2" fillId="0" borderId="18"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9" xfId="0" applyFont="1" applyBorder="1" applyProtection="1"/>
    <xf numFmtId="0" fontId="2" fillId="0" borderId="20" xfId="0" applyFont="1" applyBorder="1" applyProtection="1"/>
    <xf numFmtId="0" fontId="2" fillId="0" borderId="21" xfId="0" applyFont="1" applyBorder="1" applyProtection="1"/>
    <xf numFmtId="0" fontId="3" fillId="5" borderId="16" xfId="0" applyFont="1" applyFill="1" applyBorder="1" applyProtection="1"/>
    <xf numFmtId="0" fontId="2" fillId="5" borderId="0" xfId="0" applyFont="1" applyFill="1" applyBorder="1" applyProtection="1"/>
    <xf numFmtId="0" fontId="2" fillId="5" borderId="0" xfId="0" applyFont="1" applyFill="1" applyBorder="1" applyProtection="1">
      <protection locked="0"/>
    </xf>
    <xf numFmtId="0" fontId="2" fillId="5" borderId="7" xfId="0" applyFont="1" applyFill="1" applyBorder="1" applyProtection="1"/>
    <xf numFmtId="0" fontId="3" fillId="0" borderId="0" xfId="0" applyFont="1" applyAlignment="1" applyProtection="1">
      <alignment horizontal="center"/>
    </xf>
    <xf numFmtId="0" fontId="3" fillId="3" borderId="22"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23" xfId="0" applyFont="1" applyFill="1" applyBorder="1" applyAlignment="1" applyProtection="1">
      <alignment horizontal="center"/>
    </xf>
    <xf numFmtId="49" fontId="4" fillId="0" borderId="11" xfId="0" applyNumberFormat="1" applyFont="1" applyBorder="1" applyAlignment="1" applyProtection="1">
      <alignment horizontal="center"/>
    </xf>
    <xf numFmtId="0" fontId="4" fillId="0" borderId="11" xfId="0" applyFont="1" applyBorder="1" applyProtection="1">
      <protection locked="0"/>
    </xf>
    <xf numFmtId="0" fontId="2" fillId="0" borderId="11" xfId="0" applyFont="1" applyBorder="1" applyProtection="1">
      <protection locked="0"/>
    </xf>
    <xf numFmtId="2" fontId="2" fillId="0" borderId="11" xfId="0" applyNumberFormat="1" applyFont="1" applyBorder="1" applyProtection="1"/>
    <xf numFmtId="2" fontId="4" fillId="0" borderId="11" xfId="0" applyNumberFormat="1" applyFont="1" applyBorder="1" applyProtection="1">
      <protection locked="0"/>
    </xf>
    <xf numFmtId="1"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49" fontId="4" fillId="0" borderId="23" xfId="0" applyNumberFormat="1" applyFont="1" applyBorder="1" applyAlignment="1" applyProtection="1">
      <alignment horizontal="center"/>
      <protection locked="0"/>
    </xf>
    <xf numFmtId="49" fontId="4" fillId="5" borderId="0" xfId="0" applyNumberFormat="1" applyFont="1" applyFill="1" applyBorder="1" applyAlignment="1" applyProtection="1">
      <alignment horizontal="center"/>
    </xf>
    <xf numFmtId="0" fontId="4" fillId="5" borderId="0" xfId="0" applyFont="1" applyFill="1" applyBorder="1" applyProtection="1"/>
    <xf numFmtId="49" fontId="4" fillId="5" borderId="0" xfId="0" applyNumberFormat="1" applyFont="1"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0" fontId="2" fillId="0" borderId="24" xfId="0" applyFont="1" applyBorder="1" applyAlignment="1" applyProtection="1">
      <alignment horizontal="left"/>
    </xf>
    <xf numFmtId="0" fontId="2" fillId="0" borderId="25" xfId="0" applyFont="1" applyBorder="1" applyAlignment="1" applyProtection="1">
      <alignment horizontal="left"/>
    </xf>
    <xf numFmtId="0" fontId="2" fillId="0" borderId="18" xfId="0" applyFont="1" applyBorder="1" applyAlignment="1" applyProtection="1">
      <alignment horizontal="left"/>
    </xf>
    <xf numFmtId="0" fontId="4" fillId="5" borderId="0" xfId="0" applyFont="1" applyFill="1" applyBorder="1" applyProtection="1">
      <protection locked="0"/>
    </xf>
    <xf numFmtId="49" fontId="4" fillId="0" borderId="11" xfId="0" quotePrefix="1" applyNumberFormat="1" applyFont="1" applyBorder="1" applyAlignment="1" applyProtection="1">
      <alignment horizontal="center"/>
      <protection locked="0"/>
    </xf>
    <xf numFmtId="0" fontId="4" fillId="5" borderId="0" xfId="0" applyFont="1" applyFill="1" applyBorder="1" applyAlignment="1" applyProtection="1">
      <alignment horizontal="center"/>
    </xf>
    <xf numFmtId="0" fontId="2" fillId="5" borderId="16" xfId="0" applyFont="1" applyFill="1" applyBorder="1" applyProtection="1"/>
    <xf numFmtId="49" fontId="2" fillId="5" borderId="0" xfId="0" applyNumberFormat="1" applyFont="1" applyFill="1" applyBorder="1" applyProtection="1"/>
    <xf numFmtId="49" fontId="4" fillId="5" borderId="7" xfId="0" applyNumberFormat="1" applyFont="1" applyFill="1" applyBorder="1" applyAlignment="1" applyProtection="1">
      <alignment horizontal="center"/>
    </xf>
    <xf numFmtId="49" fontId="3" fillId="5" borderId="11" xfId="0" applyNumberFormat="1" applyFont="1" applyFill="1" applyBorder="1" applyAlignment="1" applyProtection="1">
      <alignment horizontal="center"/>
      <protection locked="0"/>
    </xf>
    <xf numFmtId="49" fontId="3" fillId="5" borderId="11" xfId="0" applyNumberFormat="1" applyFont="1" applyFill="1" applyBorder="1" applyProtection="1">
      <protection locked="0"/>
    </xf>
    <xf numFmtId="49" fontId="4" fillId="5" borderId="11" xfId="0" applyNumberFormat="1" applyFont="1" applyFill="1" applyBorder="1" applyAlignment="1" applyProtection="1">
      <alignment horizontal="center"/>
      <protection locked="0"/>
    </xf>
    <xf numFmtId="49" fontId="4" fillId="5" borderId="23" xfId="0" applyNumberFormat="1" applyFont="1" applyFill="1" applyBorder="1" applyAlignment="1" applyProtection="1">
      <alignment horizontal="center"/>
      <protection locked="0"/>
    </xf>
    <xf numFmtId="0" fontId="4" fillId="0" borderId="11" xfId="0" applyFont="1" applyBorder="1" applyProtection="1"/>
    <xf numFmtId="49" fontId="2" fillId="0" borderId="11" xfId="0" quotePrefix="1" applyNumberFormat="1" applyFont="1" applyBorder="1" applyAlignment="1" applyProtection="1">
      <alignment horizontal="center"/>
      <protection locked="0"/>
    </xf>
    <xf numFmtId="49" fontId="4" fillId="0" borderId="23" xfId="0" quotePrefix="1" applyNumberFormat="1" applyFont="1" applyBorder="1" applyAlignment="1" applyProtection="1">
      <alignment horizontal="center"/>
      <protection locked="0"/>
    </xf>
    <xf numFmtId="0" fontId="2" fillId="0" borderId="14" xfId="0" applyFont="1" applyBorder="1" applyProtection="1">
      <protection locked="0"/>
    </xf>
    <xf numFmtId="0" fontId="2" fillId="0" borderId="26" xfId="0" applyFont="1" applyBorder="1" applyProtection="1">
      <protection locked="0"/>
    </xf>
    <xf numFmtId="0" fontId="2" fillId="0" borderId="5" xfId="0" applyFont="1" applyBorder="1" applyProtection="1">
      <protection locked="0"/>
    </xf>
    <xf numFmtId="0" fontId="2" fillId="0" borderId="21" xfId="0" applyFont="1" applyBorder="1" applyProtection="1">
      <protection locked="0"/>
    </xf>
    <xf numFmtId="0" fontId="2" fillId="0" borderId="18" xfId="0" applyFont="1" applyBorder="1" applyProtection="1"/>
    <xf numFmtId="0" fontId="2" fillId="0" borderId="27" xfId="0" applyFont="1" applyBorder="1" applyProtection="1"/>
    <xf numFmtId="0" fontId="2" fillId="0" borderId="28" xfId="0" applyFont="1" applyBorder="1" applyProtection="1">
      <protection locked="0"/>
    </xf>
    <xf numFmtId="49" fontId="9" fillId="0" borderId="0" xfId="0" applyNumberFormat="1" applyFont="1" applyProtection="1"/>
    <xf numFmtId="0" fontId="2" fillId="0" borderId="0" xfId="0" applyFont="1" applyProtection="1">
      <protection locked="0"/>
    </xf>
    <xf numFmtId="0" fontId="0" fillId="0" borderId="0" xfId="0" applyProtection="1"/>
    <xf numFmtId="0" fontId="14" fillId="0" borderId="0" xfId="0" applyFont="1" applyProtection="1"/>
    <xf numFmtId="0" fontId="15" fillId="0" borderId="0" xfId="0" applyFont="1" applyProtection="1"/>
    <xf numFmtId="0" fontId="6" fillId="0" borderId="0" xfId="0" applyFont="1" applyProtection="1"/>
    <xf numFmtId="0" fontId="0" fillId="0" borderId="0" xfId="0" applyProtection="1">
      <protection hidden="1"/>
    </xf>
    <xf numFmtId="0" fontId="0" fillId="0" borderId="22" xfId="0" applyBorder="1" applyProtection="1"/>
    <xf numFmtId="0" fontId="0" fillId="0" borderId="9" xfId="0" applyBorder="1" applyProtection="1"/>
    <xf numFmtId="0" fontId="0" fillId="0" borderId="14" xfId="0" applyBorder="1" applyProtection="1"/>
    <xf numFmtId="0" fontId="0" fillId="0" borderId="29" xfId="0" applyBorder="1" applyProtection="1"/>
    <xf numFmtId="0" fontId="0" fillId="0" borderId="11" xfId="0" applyBorder="1" applyProtection="1">
      <protection locked="0"/>
    </xf>
    <xf numFmtId="164" fontId="0" fillId="0" borderId="11" xfId="0" applyNumberFormat="1" applyBorder="1" applyProtection="1">
      <protection locked="0"/>
    </xf>
    <xf numFmtId="0" fontId="15" fillId="3" borderId="22" xfId="0" applyFont="1" applyFill="1" applyBorder="1" applyProtection="1"/>
    <xf numFmtId="0" fontId="15" fillId="3" borderId="22" xfId="0" applyFont="1" applyFill="1" applyBorder="1" applyAlignment="1" applyProtection="1">
      <alignment horizontal="center"/>
    </xf>
    <xf numFmtId="0" fontId="15" fillId="3" borderId="19" xfId="0" applyFont="1" applyFill="1" applyBorder="1" applyProtection="1"/>
    <xf numFmtId="0" fontId="15" fillId="3" borderId="20" xfId="0" applyFont="1" applyFill="1" applyBorder="1" applyProtection="1"/>
    <xf numFmtId="0" fontId="15" fillId="3" borderId="11" xfId="0" applyFont="1" applyFill="1" applyBorder="1" applyAlignment="1" applyProtection="1">
      <alignment horizontal="center"/>
    </xf>
    <xf numFmtId="0" fontId="15" fillId="3" borderId="10" xfId="0" applyFont="1" applyFill="1" applyBorder="1" applyAlignment="1" applyProtection="1">
      <alignment horizontal="center"/>
    </xf>
    <xf numFmtId="0" fontId="15" fillId="3" borderId="17" xfId="0" applyFont="1" applyFill="1" applyBorder="1" applyProtection="1"/>
    <xf numFmtId="0" fontId="15" fillId="3" borderId="6" xfId="0" applyFont="1" applyFill="1" applyBorder="1" applyProtection="1"/>
    <xf numFmtId="0" fontId="15" fillId="3" borderId="10" xfId="0" applyFont="1" applyFill="1" applyBorder="1" applyProtection="1"/>
    <xf numFmtId="0" fontId="15" fillId="3" borderId="9" xfId="0" applyFont="1" applyFill="1" applyBorder="1" applyAlignment="1" applyProtection="1">
      <alignment horizontal="center"/>
    </xf>
    <xf numFmtId="0" fontId="18" fillId="0" borderId="0" xfId="0" applyFont="1" applyAlignment="1" applyProtection="1">
      <alignment horizontal="center"/>
    </xf>
    <xf numFmtId="2" fontId="2" fillId="0" borderId="0" xfId="0" applyNumberFormat="1" applyFont="1" applyProtection="1"/>
    <xf numFmtId="0" fontId="2" fillId="0" borderId="0" xfId="0" applyFont="1" applyAlignment="1" applyProtection="1">
      <alignment horizontal="center"/>
    </xf>
    <xf numFmtId="2" fontId="4" fillId="0" borderId="11" xfId="0" applyNumberFormat="1" applyFont="1" applyBorder="1" applyProtection="1"/>
    <xf numFmtId="0" fontId="2" fillId="0" borderId="11" xfId="0" applyFont="1" applyBorder="1" applyProtection="1"/>
    <xf numFmtId="0" fontId="13" fillId="0" borderId="11" xfId="0" applyFont="1" applyBorder="1" applyAlignment="1" applyProtection="1">
      <alignment horizontal="center"/>
      <protection locked="0"/>
    </xf>
    <xf numFmtId="2" fontId="2" fillId="0" borderId="11" xfId="0" applyNumberFormat="1" applyFont="1" applyFill="1" applyBorder="1" applyProtection="1"/>
    <xf numFmtId="0" fontId="2" fillId="0" borderId="24" xfId="0" applyFont="1" applyBorder="1" applyAlignment="1" applyProtection="1">
      <alignment horizontal="left"/>
    </xf>
    <xf numFmtId="0" fontId="2" fillId="0" borderId="25" xfId="0" applyFont="1" applyBorder="1" applyAlignment="1" applyProtection="1">
      <alignment horizontal="left"/>
    </xf>
    <xf numFmtId="0" fontId="2" fillId="0" borderId="8" xfId="0" applyFont="1" applyBorder="1" applyAlignment="1" applyProtection="1">
      <alignment horizontal="left"/>
    </xf>
    <xf numFmtId="0" fontId="2" fillId="0" borderId="18" xfId="0" applyFont="1" applyBorder="1" applyAlignment="1" applyProtection="1">
      <alignment horizontal="left"/>
    </xf>
    <xf numFmtId="0" fontId="2" fillId="0" borderId="14" xfId="0" applyFont="1" applyBorder="1" applyAlignment="1" applyProtection="1">
      <alignment horizontal="left"/>
    </xf>
    <xf numFmtId="0" fontId="2" fillId="0" borderId="26" xfId="0" applyFont="1" applyBorder="1" applyAlignment="1" applyProtection="1">
      <alignment horizontal="left"/>
    </xf>
    <xf numFmtId="49" fontId="2" fillId="0" borderId="16" xfId="0" applyNumberFormat="1" applyFont="1" applyBorder="1" applyAlignment="1" applyProtection="1">
      <alignment horizontal="left"/>
      <protection locked="0"/>
    </xf>
    <xf numFmtId="49" fontId="2" fillId="0" borderId="30"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31" xfId="0" applyFont="1" applyBorder="1" applyAlignment="1" applyProtection="1">
      <alignment horizontal="left"/>
      <protection locked="0"/>
    </xf>
    <xf numFmtId="49" fontId="2" fillId="0" borderId="6" xfId="0" applyNumberFormat="1" applyFont="1" applyBorder="1" applyAlignment="1" applyProtection="1">
      <alignment horizontal="left"/>
      <protection locked="0"/>
    </xf>
    <xf numFmtId="49" fontId="2" fillId="0" borderId="32" xfId="0" applyNumberFormat="1" applyFont="1" applyBorder="1" applyAlignment="1" applyProtection="1">
      <alignment horizontal="left"/>
      <protection locked="0"/>
    </xf>
    <xf numFmtId="49" fontId="2" fillId="0" borderId="0" xfId="0" applyNumberFormat="1" applyFont="1" applyBorder="1" applyAlignment="1" applyProtection="1">
      <alignment horizontal="left"/>
      <protection locked="0"/>
    </xf>
    <xf numFmtId="49" fontId="2" fillId="0" borderId="28" xfId="0" applyNumberFormat="1" applyFont="1" applyBorder="1" applyAlignment="1" applyProtection="1">
      <alignment horizontal="left"/>
      <protection locked="0"/>
    </xf>
    <xf numFmtId="0" fontId="2" fillId="0" borderId="33" xfId="0" applyFont="1" applyBorder="1" applyAlignment="1" applyProtection="1">
      <alignment horizontal="center"/>
    </xf>
    <xf numFmtId="0" fontId="2" fillId="0" borderId="4" xfId="0" applyFont="1" applyBorder="1" applyAlignment="1" applyProtection="1">
      <alignment horizontal="center"/>
    </xf>
    <xf numFmtId="0" fontId="2" fillId="0" borderId="14" xfId="0" applyFont="1" applyBorder="1" applyAlignment="1" applyProtection="1">
      <alignment horizontal="center"/>
    </xf>
    <xf numFmtId="0" fontId="2" fillId="0" borderId="5" xfId="0" applyFont="1" applyBorder="1" applyAlignment="1" applyProtection="1">
      <alignment horizontal="center"/>
    </xf>
    <xf numFmtId="0" fontId="2" fillId="0" borderId="7" xfId="0" applyFont="1" applyBorder="1" applyAlignment="1" applyProtection="1">
      <alignment horizontal="left"/>
      <protection locked="0"/>
    </xf>
    <xf numFmtId="0" fontId="2" fillId="0" borderId="34" xfId="0" applyFont="1" applyBorder="1" applyAlignment="1" applyProtection="1">
      <alignment horizontal="left"/>
      <protection locked="0"/>
    </xf>
    <xf numFmtId="0" fontId="2" fillId="0" borderId="35" xfId="0" applyFont="1" applyBorder="1" applyAlignment="1" applyProtection="1">
      <alignment horizontal="left"/>
    </xf>
    <xf numFmtId="0" fontId="2" fillId="0" borderId="0" xfId="0" applyFont="1" applyBorder="1" applyAlignment="1" applyProtection="1">
      <alignment horizontal="left"/>
    </xf>
    <xf numFmtId="0" fontId="2" fillId="0" borderId="17" xfId="0" applyFont="1" applyBorder="1" applyAlignment="1" applyProtection="1">
      <alignment horizontal="left"/>
    </xf>
    <xf numFmtId="0" fontId="2" fillId="0" borderId="29" xfId="0" applyFont="1" applyBorder="1" applyAlignment="1" applyProtection="1">
      <alignment horizontal="left"/>
    </xf>
    <xf numFmtId="0" fontId="2" fillId="0" borderId="15" xfId="0" applyFont="1" applyBorder="1" applyAlignment="1" applyProtection="1">
      <alignment horizontal="left"/>
    </xf>
    <xf numFmtId="2" fontId="2" fillId="0" borderId="9" xfId="0" applyNumberFormat="1" applyFont="1" applyBorder="1" applyAlignment="1" applyProtection="1">
      <alignment horizontal="right"/>
    </xf>
    <xf numFmtId="2" fontId="2" fillId="0" borderId="22" xfId="0" applyNumberFormat="1" applyFont="1" applyBorder="1" applyAlignment="1" applyProtection="1">
      <alignment horizontal="right"/>
    </xf>
    <xf numFmtId="0" fontId="2" fillId="0" borderId="13" xfId="0" applyFont="1" applyBorder="1" applyAlignment="1" applyProtection="1">
      <alignment horizontal="left"/>
    </xf>
    <xf numFmtId="0" fontId="2" fillId="0" borderId="11" xfId="0" applyFont="1" applyBorder="1" applyAlignment="1" applyProtection="1">
      <alignment horizontal="left"/>
    </xf>
    <xf numFmtId="0" fontId="5" fillId="0" borderId="8"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3" fillId="3" borderId="24" xfId="0" applyFont="1" applyFill="1" applyBorder="1" applyAlignment="1" applyProtection="1">
      <alignment horizontal="left"/>
    </xf>
    <xf numFmtId="0" fontId="3" fillId="3" borderId="18" xfId="0" applyFont="1" applyFill="1" applyBorder="1" applyAlignment="1" applyProtection="1">
      <alignment horizontal="left"/>
    </xf>
    <xf numFmtId="0" fontId="3" fillId="3" borderId="33" xfId="0" applyFont="1" applyFill="1" applyBorder="1" applyAlignment="1" applyProtection="1">
      <alignment horizontal="left"/>
    </xf>
    <xf numFmtId="0" fontId="3" fillId="3" borderId="15" xfId="0" applyFont="1" applyFill="1" applyBorder="1" applyAlignment="1" applyProtection="1">
      <alignment horizontal="left"/>
    </xf>
    <xf numFmtId="0" fontId="8" fillId="3" borderId="33" xfId="1" applyFont="1" applyFill="1" applyBorder="1" applyAlignment="1" applyProtection="1">
      <alignment horizontal="center"/>
    </xf>
    <xf numFmtId="0" fontId="8" fillId="3" borderId="14" xfId="1" applyFont="1" applyFill="1" applyBorder="1" applyAlignment="1" applyProtection="1">
      <alignment horizontal="center"/>
    </xf>
    <xf numFmtId="0" fontId="8" fillId="3" borderId="15" xfId="1"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23" xfId="0" applyFont="1" applyFill="1" applyBorder="1" applyAlignment="1" applyProtection="1">
      <alignment horizontal="center"/>
    </xf>
    <xf numFmtId="0" fontId="3" fillId="3" borderId="29"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3" fillId="3" borderId="29" xfId="0" applyFont="1" applyFill="1" applyBorder="1" applyAlignment="1" applyProtection="1">
      <alignment horizontal="center"/>
    </xf>
    <xf numFmtId="0" fontId="3" fillId="3" borderId="14"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20"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20"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21" xfId="0" applyFont="1" applyFill="1" applyBorder="1" applyAlignment="1" applyProtection="1">
      <alignment horizontal="center"/>
    </xf>
    <xf numFmtId="0" fontId="3" fillId="3" borderId="24"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8" xfId="0" applyFont="1" applyFill="1" applyBorder="1" applyAlignment="1" applyProtection="1">
      <alignment horizontal="center"/>
    </xf>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0" fontId="5" fillId="0" borderId="24"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0" fillId="0" borderId="25" xfId="0" applyBorder="1" applyAlignment="1" applyProtection="1">
      <alignment horizontal="left"/>
      <protection locked="0"/>
    </xf>
    <xf numFmtId="0" fontId="0" fillId="0" borderId="18" xfId="0" applyBorder="1" applyAlignment="1" applyProtection="1">
      <alignment horizontal="left"/>
      <protection locked="0"/>
    </xf>
    <xf numFmtId="49" fontId="4" fillId="4" borderId="8" xfId="0" applyNumberFormat="1" applyFont="1" applyFill="1" applyBorder="1" applyAlignment="1" applyProtection="1">
      <alignment horizontal="center"/>
      <protection locked="0"/>
    </xf>
    <xf numFmtId="49" fontId="5" fillId="4" borderId="25" xfId="0" applyNumberFormat="1" applyFont="1" applyFill="1" applyBorder="1" applyAlignment="1" applyProtection="1">
      <alignment horizontal="center"/>
      <protection locked="0"/>
    </xf>
    <xf numFmtId="49" fontId="5" fillId="4" borderId="18" xfId="0" applyNumberFormat="1" applyFont="1" applyFill="1" applyBorder="1" applyAlignment="1" applyProtection="1">
      <alignment horizontal="center"/>
      <protection locked="0"/>
    </xf>
    <xf numFmtId="0" fontId="3" fillId="3" borderId="20" xfId="0" applyFont="1" applyFill="1" applyBorder="1" applyAlignment="1" applyProtection="1">
      <alignment horizontal="left"/>
    </xf>
    <xf numFmtId="0" fontId="3" fillId="3" borderId="19" xfId="0" applyFont="1" applyFill="1" applyBorder="1" applyAlignment="1" applyProtection="1">
      <alignment horizontal="left"/>
    </xf>
    <xf numFmtId="0" fontId="4" fillId="4" borderId="24" xfId="0" applyFont="1" applyFill="1" applyBorder="1" applyAlignment="1" applyProtection="1">
      <alignment horizontal="left"/>
      <protection locked="0"/>
    </xf>
    <xf numFmtId="0" fontId="4" fillId="4" borderId="18" xfId="0" applyFont="1" applyFill="1" applyBorder="1" applyAlignment="1" applyProtection="1">
      <alignment horizontal="left"/>
      <protection locked="0"/>
    </xf>
    <xf numFmtId="164" fontId="4" fillId="4" borderId="8" xfId="0" applyNumberFormat="1" applyFont="1" applyFill="1" applyBorder="1" applyAlignment="1" applyProtection="1">
      <alignment horizontal="left"/>
      <protection locked="0"/>
    </xf>
    <xf numFmtId="164" fontId="4" fillId="4" borderId="18" xfId="0" applyNumberFormat="1" applyFont="1" applyFill="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3" fillId="3" borderId="33" xfId="0" applyFont="1" applyFill="1" applyBorder="1" applyAlignment="1" applyProtection="1">
      <alignment horizontal="left"/>
      <protection locked="0"/>
    </xf>
    <xf numFmtId="0" fontId="3" fillId="3" borderId="15" xfId="0" applyFont="1" applyFill="1" applyBorder="1" applyAlignment="1" applyProtection="1">
      <alignment horizontal="left"/>
      <protection locked="0"/>
    </xf>
    <xf numFmtId="0" fontId="3" fillId="3" borderId="29"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4" xfId="0" applyFont="1" applyFill="1" applyBorder="1" applyAlignment="1" applyProtection="1">
      <alignment wrapText="1"/>
    </xf>
    <xf numFmtId="0" fontId="3" fillId="3" borderId="15" xfId="0" applyFont="1" applyFill="1" applyBorder="1" applyAlignment="1" applyProtection="1">
      <alignment wrapText="1"/>
    </xf>
    <xf numFmtId="0" fontId="3" fillId="3" borderId="20" xfId="0" applyFont="1" applyFill="1" applyBorder="1" applyAlignment="1" applyProtection="1">
      <alignment wrapText="1"/>
    </xf>
    <xf numFmtId="0" fontId="3" fillId="3" borderId="5" xfId="0" applyFont="1" applyFill="1" applyBorder="1" applyAlignment="1" applyProtection="1">
      <alignment wrapText="1"/>
    </xf>
    <xf numFmtId="0" fontId="3" fillId="3" borderId="19" xfId="0" applyFont="1" applyFill="1" applyBorder="1" applyAlignment="1" applyProtection="1">
      <alignment wrapText="1"/>
    </xf>
    <xf numFmtId="0" fontId="3" fillId="3" borderId="29"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8" fillId="3" borderId="4" xfId="1" applyFont="1" applyFill="1" applyBorder="1" applyAlignment="1" applyProtection="1">
      <alignment horizontal="center"/>
    </xf>
    <xf numFmtId="0" fontId="8" fillId="3" borderId="5" xfId="1" applyFont="1" applyFill="1" applyBorder="1" applyAlignment="1" applyProtection="1">
      <alignment horizontal="center"/>
    </xf>
    <xf numFmtId="0" fontId="8" fillId="3" borderId="19" xfId="1" applyFont="1" applyFill="1" applyBorder="1" applyAlignment="1" applyProtection="1">
      <alignment horizontal="center"/>
    </xf>
    <xf numFmtId="0" fontId="1" fillId="4" borderId="36" xfId="0" applyFont="1" applyFill="1" applyBorder="1" applyAlignment="1" applyProtection="1">
      <alignment horizontal="center"/>
    </xf>
    <xf numFmtId="0" fontId="1" fillId="4" borderId="2" xfId="0" applyFont="1" applyFill="1" applyBorder="1" applyAlignment="1" applyProtection="1">
      <alignment horizontal="center"/>
    </xf>
    <xf numFmtId="0" fontId="3" fillId="3" borderId="29" xfId="0" applyFont="1" applyFill="1" applyBorder="1" applyAlignment="1" applyProtection="1">
      <alignment horizontal="left"/>
    </xf>
    <xf numFmtId="0" fontId="3" fillId="3" borderId="14" xfId="0" applyFont="1" applyFill="1" applyBorder="1" applyAlignment="1" applyProtection="1">
      <alignment horizontal="left"/>
    </xf>
    <xf numFmtId="49" fontId="4" fillId="4" borderId="4" xfId="0" applyNumberFormat="1" applyFont="1" applyFill="1" applyBorder="1" applyAlignment="1" applyProtection="1">
      <alignment horizontal="left"/>
      <protection locked="0"/>
    </xf>
    <xf numFmtId="49" fontId="4" fillId="4" borderId="19" xfId="0" applyNumberFormat="1" applyFont="1" applyFill="1" applyBorder="1" applyAlignment="1" applyProtection="1">
      <alignment horizontal="left"/>
      <protection locked="0"/>
    </xf>
    <xf numFmtId="1" fontId="5" fillId="4" borderId="20" xfId="0" applyNumberFormat="1" applyFont="1" applyFill="1" applyBorder="1" applyAlignment="1" applyProtection="1">
      <alignment horizontal="left"/>
      <protection locked="0"/>
    </xf>
    <xf numFmtId="1" fontId="5" fillId="4" borderId="5" xfId="0" applyNumberFormat="1" applyFont="1" applyFill="1" applyBorder="1" applyAlignment="1" applyProtection="1">
      <alignment horizontal="left"/>
      <protection locked="0"/>
    </xf>
    <xf numFmtId="0" fontId="3" fillId="3" borderId="25" xfId="0" applyFont="1" applyFill="1" applyBorder="1" applyAlignment="1" applyProtection="1">
      <alignment horizontal="left"/>
    </xf>
    <xf numFmtId="0" fontId="3" fillId="2" borderId="8" xfId="0" applyFont="1" applyFill="1" applyBorder="1" applyAlignment="1" applyProtection="1">
      <alignment horizontal="left"/>
    </xf>
    <xf numFmtId="0" fontId="3" fillId="2" borderId="25" xfId="0" applyFont="1" applyFill="1" applyBorder="1" applyAlignment="1" applyProtection="1">
      <alignment horizontal="left"/>
    </xf>
    <xf numFmtId="0" fontId="3" fillId="2" borderId="18" xfId="0" applyFont="1" applyFill="1" applyBorder="1" applyAlignment="1" applyProtection="1">
      <alignment horizontal="left"/>
    </xf>
    <xf numFmtId="0" fontId="3" fillId="3" borderId="8" xfId="0" applyFont="1" applyFill="1" applyBorder="1" applyAlignment="1" applyProtection="1">
      <alignment horizontal="left"/>
    </xf>
    <xf numFmtId="0" fontId="19" fillId="0" borderId="0" xfId="2" applyAlignment="1" applyProtection="1">
      <alignment horizontal="center"/>
    </xf>
    <xf numFmtId="0" fontId="18" fillId="0" borderId="0" xfId="0" applyFont="1" applyAlignment="1" applyProtection="1">
      <alignment horizontal="center"/>
    </xf>
    <xf numFmtId="0" fontId="6" fillId="5" borderId="8" xfId="0" applyFont="1" applyFill="1" applyBorder="1" applyAlignment="1" applyProtection="1">
      <alignment horizontal="left"/>
    </xf>
    <xf numFmtId="0" fontId="6" fillId="5" borderId="25" xfId="0" applyFont="1" applyFill="1" applyBorder="1" applyAlignment="1" applyProtection="1">
      <alignment horizontal="left"/>
    </xf>
    <xf numFmtId="0" fontId="6" fillId="5" borderId="18" xfId="0" applyFont="1" applyFill="1" applyBorder="1" applyAlignment="1" applyProtection="1">
      <alignment horizontal="left"/>
    </xf>
    <xf numFmtId="0" fontId="15" fillId="3" borderId="29" xfId="0" applyFont="1" applyFill="1" applyBorder="1" applyAlignment="1" applyProtection="1">
      <alignment horizontal="center"/>
    </xf>
    <xf numFmtId="0" fontId="15" fillId="3" borderId="15" xfId="0" applyFont="1" applyFill="1" applyBorder="1" applyAlignment="1" applyProtection="1">
      <alignment horizontal="center"/>
    </xf>
    <xf numFmtId="0" fontId="15" fillId="3" borderId="14" xfId="0" applyFont="1" applyFill="1" applyBorder="1" applyAlignment="1" applyProtection="1">
      <alignment horizontal="center"/>
    </xf>
    <xf numFmtId="0" fontId="15" fillId="3" borderId="6"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8" xfId="0" applyFont="1" applyFill="1" applyBorder="1" applyAlignment="1" applyProtection="1">
      <alignment horizontal="center"/>
    </xf>
    <xf numFmtId="0" fontId="15" fillId="3" borderId="18" xfId="0" applyFont="1" applyFill="1" applyBorder="1" applyAlignment="1" applyProtection="1">
      <alignment horizontal="center"/>
    </xf>
    <xf numFmtId="0" fontId="0" fillId="0" borderId="8" xfId="0" applyBorder="1" applyAlignment="1" applyProtection="1">
      <alignment horizontal="left"/>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6" fillId="0" borderId="20" xfId="0" applyFont="1" applyBorder="1" applyAlignment="1" applyProtection="1">
      <alignment horizontal="left"/>
    </xf>
    <xf numFmtId="0" fontId="6" fillId="0" borderId="5" xfId="0" applyFont="1" applyBorder="1" applyAlignment="1" applyProtection="1">
      <alignment horizontal="left"/>
    </xf>
  </cellXfs>
  <cellStyles count="3">
    <cellStyle name="Hyperkobling" xfId="1" builtinId="8"/>
    <cellStyle name="Hyperkobling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15</xdr:row>
          <xdr:rowOff>0</xdr:rowOff>
        </xdr:from>
        <xdr:to>
          <xdr:col>2</xdr:col>
          <xdr:colOff>666750</xdr:colOff>
          <xdr:row>16</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Hotell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552450</xdr:colOff>
          <xdr:row>16</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Privat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0</xdr:rowOff>
        </xdr:from>
        <xdr:to>
          <xdr:col>7</xdr:col>
          <xdr:colOff>171450</xdr:colOff>
          <xdr:row>16</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Ingen overnatting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57150</xdr:rowOff>
        </xdr:from>
        <xdr:to>
          <xdr:col>1</xdr:col>
          <xdr:colOff>381000</xdr:colOff>
          <xdr:row>55</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Til gode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57150</xdr:rowOff>
        </xdr:from>
        <xdr:to>
          <xdr:col>2</xdr:col>
          <xdr:colOff>266700</xdr:colOff>
          <xdr:row>55</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Skyldig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0</xdr:row>
          <xdr:rowOff>76200</xdr:rowOff>
        </xdr:from>
        <xdr:to>
          <xdr:col>13</xdr:col>
          <xdr:colOff>142875</xdr:colOff>
          <xdr:row>3</xdr:row>
          <xdr:rowOff>133350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P63"/>
  <sheetViews>
    <sheetView showGridLines="0" tabSelected="1" view="pageBreakPreview" topLeftCell="A27" zoomScaleNormal="100" zoomScaleSheetLayoutView="100" workbookViewId="0">
      <selection activeCell="A44" sqref="A44:C44"/>
    </sheetView>
  </sheetViews>
  <sheetFormatPr baseColWidth="10" defaultColWidth="11.42578125" defaultRowHeight="12.75" x14ac:dyDescent="0.2"/>
  <cols>
    <col min="1" max="1" width="11.5703125" style="4" customWidth="1"/>
    <col min="2" max="2" width="12.7109375" style="4" customWidth="1"/>
    <col min="3" max="3" width="10.7109375" style="4" customWidth="1"/>
    <col min="4" max="4" width="11.5703125" style="4" customWidth="1"/>
    <col min="5" max="5" width="8.7109375" style="4" customWidth="1"/>
    <col min="6" max="6" width="3.7109375" style="4" hidden="1" customWidth="1"/>
    <col min="7" max="7" width="8.140625" style="4" customWidth="1"/>
    <col min="8" max="8" width="6" style="4" customWidth="1"/>
    <col min="9" max="9" width="11" style="4" customWidth="1"/>
    <col min="10" max="10" width="3.140625" style="4" hidden="1" customWidth="1"/>
    <col min="11" max="11" width="10.7109375" style="4" customWidth="1"/>
    <col min="12" max="12" width="9.140625" style="4" customWidth="1"/>
    <col min="13" max="13" width="10" style="4" customWidth="1"/>
    <col min="14" max="14" width="8.28515625" style="4" customWidth="1"/>
    <col min="15" max="16384" width="11.42578125" style="4"/>
  </cols>
  <sheetData>
    <row r="1" spans="1:14" ht="22.5" x14ac:dyDescent="0.3">
      <c r="A1" s="199" t="s">
        <v>0</v>
      </c>
      <c r="B1" s="200"/>
      <c r="C1" s="200"/>
      <c r="D1" s="200"/>
      <c r="E1" s="200"/>
      <c r="F1" s="200"/>
      <c r="G1" s="200"/>
      <c r="H1" s="200"/>
      <c r="I1" s="200"/>
      <c r="J1" s="200"/>
      <c r="K1" s="200"/>
      <c r="L1" s="1"/>
      <c r="M1" s="2"/>
      <c r="N1" s="3"/>
    </row>
    <row r="2" spans="1:14" ht="12.75" customHeight="1" x14ac:dyDescent="0.2">
      <c r="A2" s="5"/>
      <c r="B2" s="6"/>
      <c r="C2" s="6"/>
      <c r="D2" s="6"/>
      <c r="E2" s="6"/>
      <c r="F2" s="6"/>
      <c r="G2" s="6"/>
      <c r="H2" s="6"/>
      <c r="I2" s="6"/>
      <c r="J2" s="6"/>
      <c r="K2" s="6"/>
      <c r="L2" s="7"/>
      <c r="M2" s="8"/>
      <c r="N2" s="9"/>
    </row>
    <row r="3" spans="1:14" ht="13.5" customHeight="1" x14ac:dyDescent="0.2">
      <c r="A3" s="147" t="s">
        <v>1</v>
      </c>
      <c r="B3" s="148"/>
      <c r="C3" s="201" t="s">
        <v>2</v>
      </c>
      <c r="D3" s="202"/>
      <c r="E3" s="202"/>
      <c r="F3" s="202"/>
      <c r="G3" s="202"/>
      <c r="H3" s="202"/>
      <c r="I3" s="202"/>
      <c r="J3" s="202"/>
      <c r="K3" s="202"/>
      <c r="L3" s="7"/>
      <c r="M3" s="8"/>
      <c r="N3" s="9"/>
    </row>
    <row r="4" spans="1:14" ht="20.100000000000001" customHeight="1" x14ac:dyDescent="0.25">
      <c r="A4" s="203"/>
      <c r="B4" s="204"/>
      <c r="C4" s="205"/>
      <c r="D4" s="206"/>
      <c r="E4" s="206"/>
      <c r="F4" s="206"/>
      <c r="G4" s="206"/>
      <c r="H4" s="206"/>
      <c r="I4" s="206"/>
      <c r="J4" s="206"/>
      <c r="K4" s="206"/>
      <c r="L4" s="7"/>
      <c r="M4" s="8"/>
      <c r="N4" s="9"/>
    </row>
    <row r="5" spans="1:14" ht="12.75" customHeight="1" x14ac:dyDescent="0.2">
      <c r="A5" s="145" t="s">
        <v>3</v>
      </c>
      <c r="B5" s="146"/>
      <c r="C5" s="10" t="s">
        <v>4</v>
      </c>
      <c r="D5" s="208" t="s">
        <v>5</v>
      </c>
      <c r="E5" s="209"/>
      <c r="F5" s="209"/>
      <c r="G5" s="210"/>
      <c r="H5" s="211" t="s">
        <v>6</v>
      </c>
      <c r="I5" s="207"/>
      <c r="J5" s="207"/>
      <c r="K5" s="207"/>
      <c r="L5" s="167" t="s">
        <v>7</v>
      </c>
      <c r="M5" s="168"/>
      <c r="N5" s="169"/>
    </row>
    <row r="6" spans="1:14" ht="20.100000000000001" customHeight="1" x14ac:dyDescent="0.25">
      <c r="A6" s="170"/>
      <c r="B6" s="144"/>
      <c r="C6" s="109"/>
      <c r="D6" s="171"/>
      <c r="E6" s="172"/>
      <c r="F6" s="172"/>
      <c r="G6" s="173"/>
      <c r="H6" s="174"/>
      <c r="I6" s="175"/>
      <c r="J6" s="175"/>
      <c r="K6" s="176"/>
      <c r="L6" s="11"/>
      <c r="M6" s="12"/>
      <c r="N6" s="13"/>
    </row>
    <row r="7" spans="1:14" x14ac:dyDescent="0.2">
      <c r="A7" s="147" t="s">
        <v>8</v>
      </c>
      <c r="B7" s="148"/>
      <c r="C7" s="14" t="s">
        <v>9</v>
      </c>
      <c r="D7" s="15" t="s">
        <v>10</v>
      </c>
      <c r="E7" s="177" t="s">
        <v>11</v>
      </c>
      <c r="F7" s="178"/>
      <c r="G7" s="177" t="s">
        <v>12</v>
      </c>
      <c r="H7" s="207"/>
      <c r="I7" s="207"/>
      <c r="J7" s="207"/>
      <c r="K7" s="207"/>
      <c r="L7" s="7"/>
      <c r="M7" s="8"/>
      <c r="N7" s="9"/>
    </row>
    <row r="8" spans="1:14" ht="20.100000000000001" customHeight="1" x14ac:dyDescent="0.25">
      <c r="A8" s="179"/>
      <c r="B8" s="180"/>
      <c r="C8" s="16"/>
      <c r="D8" s="17"/>
      <c r="E8" s="181"/>
      <c r="F8" s="182"/>
      <c r="G8" s="183"/>
      <c r="H8" s="184"/>
      <c r="I8" s="184"/>
      <c r="J8" s="184"/>
      <c r="K8" s="184"/>
      <c r="L8" s="7"/>
      <c r="M8" s="8"/>
      <c r="N8" s="9"/>
    </row>
    <row r="9" spans="1:14" x14ac:dyDescent="0.2">
      <c r="A9" s="185" t="s">
        <v>13</v>
      </c>
      <c r="B9" s="155"/>
      <c r="C9" s="155"/>
      <c r="D9" s="186"/>
      <c r="E9" s="154" t="s">
        <v>14</v>
      </c>
      <c r="F9" s="155"/>
      <c r="G9" s="155"/>
      <c r="H9" s="155"/>
      <c r="I9" s="155"/>
      <c r="J9" s="155"/>
      <c r="K9" s="155"/>
      <c r="L9" s="7"/>
      <c r="M9" s="8"/>
      <c r="N9" s="9"/>
    </row>
    <row r="10" spans="1:14" ht="20.100000000000001" customHeight="1" x14ac:dyDescent="0.25">
      <c r="A10" s="170"/>
      <c r="B10" s="143"/>
      <c r="C10" s="143"/>
      <c r="D10" s="144"/>
      <c r="E10" s="142"/>
      <c r="F10" s="143"/>
      <c r="G10" s="143"/>
      <c r="H10" s="143"/>
      <c r="I10" s="143"/>
      <c r="J10" s="143"/>
      <c r="K10" s="144"/>
      <c r="L10" s="7"/>
      <c r="M10" s="8"/>
      <c r="N10" s="9"/>
    </row>
    <row r="11" spans="1:14" x14ac:dyDescent="0.2">
      <c r="A11" s="164" t="s">
        <v>15</v>
      </c>
      <c r="B11" s="165"/>
      <c r="C11" s="166" t="s">
        <v>16</v>
      </c>
      <c r="D11" s="165"/>
      <c r="E11" s="187" t="s">
        <v>17</v>
      </c>
      <c r="F11" s="188"/>
      <c r="G11" s="189"/>
      <c r="H11" s="190"/>
      <c r="I11" s="194" t="s">
        <v>18</v>
      </c>
      <c r="J11" s="195"/>
      <c r="K11" s="195"/>
      <c r="L11" s="156" t="s">
        <v>19</v>
      </c>
      <c r="M11" s="157"/>
      <c r="N11" s="158"/>
    </row>
    <row r="12" spans="1:14" x14ac:dyDescent="0.2">
      <c r="A12" s="18" t="s">
        <v>20</v>
      </c>
      <c r="B12" s="19" t="s">
        <v>21</v>
      </c>
      <c r="C12" s="19" t="s">
        <v>20</v>
      </c>
      <c r="D12" s="19" t="s">
        <v>21</v>
      </c>
      <c r="E12" s="191"/>
      <c r="F12" s="192"/>
      <c r="G12" s="192"/>
      <c r="H12" s="193"/>
      <c r="I12" s="159"/>
      <c r="J12" s="160"/>
      <c r="K12" s="160"/>
      <c r="L12" s="161" t="s">
        <v>22</v>
      </c>
      <c r="M12" s="162"/>
      <c r="N12" s="163"/>
    </row>
    <row r="13" spans="1:14" ht="20.100000000000001" customHeight="1" x14ac:dyDescent="0.25">
      <c r="A13" s="20"/>
      <c r="B13" s="21"/>
      <c r="C13" s="22"/>
      <c r="D13" s="21"/>
      <c r="E13" s="142"/>
      <c r="F13" s="143"/>
      <c r="G13" s="143"/>
      <c r="H13" s="144"/>
      <c r="I13" s="142"/>
      <c r="J13" s="143"/>
      <c r="K13" s="144"/>
      <c r="L13" s="7"/>
      <c r="M13" s="8"/>
      <c r="N13" s="9"/>
    </row>
    <row r="14" spans="1:14" ht="20.100000000000001" customHeight="1" x14ac:dyDescent="0.25">
      <c r="A14" s="20"/>
      <c r="B14" s="21"/>
      <c r="C14" s="22"/>
      <c r="D14" s="21"/>
      <c r="E14" s="142"/>
      <c r="F14" s="143"/>
      <c r="G14" s="143"/>
      <c r="H14" s="144"/>
      <c r="I14" s="142"/>
      <c r="J14" s="143"/>
      <c r="K14" s="144"/>
      <c r="L14" s="7"/>
      <c r="M14" s="8"/>
      <c r="N14" s="9"/>
    </row>
    <row r="15" spans="1:14" ht="20.100000000000001" customHeight="1" x14ac:dyDescent="0.25">
      <c r="A15" s="20"/>
      <c r="B15" s="21"/>
      <c r="C15" s="22"/>
      <c r="D15" s="21"/>
      <c r="E15" s="142"/>
      <c r="F15" s="143"/>
      <c r="G15" s="143"/>
      <c r="H15" s="144"/>
      <c r="I15" s="142"/>
      <c r="J15" s="143"/>
      <c r="K15" s="144"/>
      <c r="L15" s="7"/>
      <c r="M15" s="8"/>
      <c r="N15" s="9"/>
    </row>
    <row r="16" spans="1:14" ht="13.5" customHeight="1" x14ac:dyDescent="0.2">
      <c r="A16" s="145" t="s">
        <v>23</v>
      </c>
      <c r="B16" s="146"/>
      <c r="C16" s="23"/>
      <c r="D16" s="23"/>
      <c r="E16" s="23"/>
      <c r="F16" s="23"/>
      <c r="G16" s="23"/>
      <c r="H16" s="23"/>
      <c r="I16" s="23"/>
      <c r="J16" s="23"/>
      <c r="K16" s="24"/>
      <c r="L16" s="8"/>
      <c r="M16" s="8"/>
      <c r="N16" s="9"/>
    </row>
    <row r="17" spans="1:14" ht="12.75" customHeight="1" x14ac:dyDescent="0.2">
      <c r="A17" s="25"/>
      <c r="B17" s="26"/>
      <c r="C17" s="8"/>
      <c r="D17" s="27"/>
      <c r="E17" s="8"/>
      <c r="F17" s="8"/>
      <c r="G17" s="8"/>
      <c r="H17" s="8"/>
      <c r="I17" s="8"/>
      <c r="J17" s="8"/>
      <c r="K17" s="28"/>
      <c r="L17" s="8"/>
      <c r="M17" s="8"/>
      <c r="N17" s="9"/>
    </row>
    <row r="18" spans="1:14" ht="13.5" customHeight="1" x14ac:dyDescent="0.2">
      <c r="A18" s="147" t="s">
        <v>24</v>
      </c>
      <c r="B18" s="148"/>
      <c r="C18" s="29" t="s">
        <v>25</v>
      </c>
      <c r="D18" s="30" t="s">
        <v>26</v>
      </c>
      <c r="E18" s="30" t="s">
        <v>27</v>
      </c>
      <c r="F18" s="8"/>
      <c r="G18" s="8"/>
      <c r="H18" s="8"/>
      <c r="I18" s="8"/>
      <c r="J18" s="8"/>
      <c r="K18" s="28"/>
      <c r="L18" s="8"/>
      <c r="M18" s="8"/>
      <c r="N18" s="9"/>
    </row>
    <row r="19" spans="1:14" ht="13.5" customHeight="1" x14ac:dyDescent="0.2">
      <c r="A19" s="31" t="s">
        <v>28</v>
      </c>
      <c r="B19" s="32"/>
      <c r="C19" s="33"/>
      <c r="D19" s="34"/>
      <c r="E19" s="34"/>
      <c r="F19" s="6"/>
      <c r="G19" s="6"/>
      <c r="H19" s="6"/>
      <c r="I19" s="6"/>
      <c r="J19" s="6"/>
      <c r="K19" s="35"/>
      <c r="L19" s="36"/>
      <c r="M19" s="6"/>
      <c r="N19" s="37"/>
    </row>
    <row r="20" spans="1:14" x14ac:dyDescent="0.2">
      <c r="A20" s="38" t="s">
        <v>29</v>
      </c>
      <c r="B20" s="39"/>
      <c r="C20" s="40"/>
      <c r="D20" s="40"/>
      <c r="E20" s="40"/>
      <c r="F20" s="39"/>
      <c r="G20" s="39"/>
      <c r="H20" s="39"/>
      <c r="I20" s="39"/>
      <c r="J20" s="39"/>
      <c r="K20" s="39"/>
      <c r="L20" s="39"/>
      <c r="M20" s="39"/>
      <c r="N20" s="41"/>
    </row>
    <row r="21" spans="1:14" s="42" customFormat="1" x14ac:dyDescent="0.2">
      <c r="A21" s="149" t="s">
        <v>30</v>
      </c>
      <c r="B21" s="150"/>
      <c r="C21" s="151"/>
      <c r="D21" s="19" t="s">
        <v>86</v>
      </c>
      <c r="E21" s="19" t="s">
        <v>31</v>
      </c>
      <c r="F21" s="19" t="s">
        <v>32</v>
      </c>
      <c r="G21" s="19" t="s">
        <v>33</v>
      </c>
      <c r="H21" s="19" t="s">
        <v>34</v>
      </c>
      <c r="I21" s="19" t="s">
        <v>35</v>
      </c>
      <c r="J21" s="19" t="s">
        <v>32</v>
      </c>
      <c r="K21" s="152" t="s">
        <v>36</v>
      </c>
      <c r="L21" s="152"/>
      <c r="M21" s="152"/>
      <c r="N21" s="153"/>
    </row>
    <row r="22" spans="1:14" s="42" customFormat="1" x14ac:dyDescent="0.2">
      <c r="A22" s="196" t="s">
        <v>37</v>
      </c>
      <c r="B22" s="197"/>
      <c r="C22" s="198"/>
      <c r="D22" s="43"/>
      <c r="E22" s="43"/>
      <c r="F22" s="43"/>
      <c r="G22" s="43"/>
      <c r="H22" s="43"/>
      <c r="I22" s="43"/>
      <c r="J22" s="43"/>
      <c r="K22" s="44" t="s">
        <v>38</v>
      </c>
      <c r="L22" s="44" t="s">
        <v>39</v>
      </c>
      <c r="M22" s="44" t="s">
        <v>40</v>
      </c>
      <c r="N22" s="45" t="s">
        <v>41</v>
      </c>
    </row>
    <row r="23" spans="1:14" ht="20.100000000000001" customHeight="1" x14ac:dyDescent="0.25">
      <c r="A23" s="111" t="s">
        <v>42</v>
      </c>
      <c r="B23" s="112"/>
      <c r="C23" s="114"/>
      <c r="D23" s="46" t="s">
        <v>43</v>
      </c>
      <c r="E23" s="47">
        <f>Biloppgave!I36</f>
        <v>0</v>
      </c>
      <c r="F23" s="48"/>
      <c r="G23" s="49">
        <v>4.0999999999999996</v>
      </c>
      <c r="H23" s="48"/>
      <c r="I23" s="107" t="str">
        <f>IF(E23&gt;0,E23*G23," ")</f>
        <v xml:space="preserve"> </v>
      </c>
      <c r="J23" s="47"/>
      <c r="K23" s="51">
        <v>11601</v>
      </c>
      <c r="L23" s="51"/>
      <c r="M23" s="52"/>
      <c r="N23" s="53"/>
    </row>
    <row r="24" spans="1:14" ht="20.100000000000001" customHeight="1" x14ac:dyDescent="0.25">
      <c r="A24" s="111" t="s">
        <v>44</v>
      </c>
      <c r="B24" s="112"/>
      <c r="C24" s="114"/>
      <c r="D24" s="46" t="s">
        <v>45</v>
      </c>
      <c r="E24" s="47">
        <f>Biloppgave!I19</f>
        <v>0</v>
      </c>
      <c r="F24" s="48"/>
      <c r="G24" s="49">
        <v>4.2</v>
      </c>
      <c r="H24" s="48"/>
      <c r="I24" s="107" t="str">
        <f>IF(E24&gt;0,E24*G24," ")</f>
        <v xml:space="preserve"> </v>
      </c>
      <c r="J24" s="47"/>
      <c r="K24" s="51">
        <v>11601</v>
      </c>
      <c r="L24" s="51"/>
      <c r="M24" s="52"/>
      <c r="N24" s="53"/>
    </row>
    <row r="25" spans="1:14" ht="20.100000000000001" customHeight="1" x14ac:dyDescent="0.25">
      <c r="A25" s="111" t="s">
        <v>46</v>
      </c>
      <c r="B25" s="112"/>
      <c r="C25" s="114"/>
      <c r="D25" s="46" t="s">
        <v>47</v>
      </c>
      <c r="E25" s="47">
        <f>Biloppgave!J37</f>
        <v>0</v>
      </c>
      <c r="F25" s="48"/>
      <c r="G25" s="49">
        <v>1</v>
      </c>
      <c r="H25" s="48"/>
      <c r="I25" s="107" t="str">
        <f>IF(E25&gt;0,E25*G25," ")</f>
        <v xml:space="preserve"> </v>
      </c>
      <c r="J25" s="47"/>
      <c r="K25" s="51">
        <v>11601</v>
      </c>
      <c r="L25" s="51"/>
      <c r="M25" s="52"/>
      <c r="N25" s="53"/>
    </row>
    <row r="26" spans="1:14" ht="15.75" x14ac:dyDescent="0.25">
      <c r="A26" s="38" t="s">
        <v>48</v>
      </c>
      <c r="B26" s="39"/>
      <c r="C26" s="39"/>
      <c r="D26" s="54"/>
      <c r="E26" s="55"/>
      <c r="F26" s="39"/>
      <c r="G26" s="39"/>
      <c r="H26" s="39"/>
      <c r="I26" s="55"/>
      <c r="J26" s="55"/>
      <c r="K26" s="56"/>
      <c r="L26" s="56"/>
      <c r="M26" s="56"/>
      <c r="N26" s="57"/>
    </row>
    <row r="27" spans="1:14" ht="20.100000000000001" customHeight="1" x14ac:dyDescent="0.25">
      <c r="A27" s="111" t="s">
        <v>112</v>
      </c>
      <c r="B27" s="112"/>
      <c r="C27" s="114"/>
      <c r="D27" s="46" t="s">
        <v>118</v>
      </c>
      <c r="E27" s="47"/>
      <c r="F27" s="48"/>
      <c r="G27" s="49">
        <v>289</v>
      </c>
      <c r="H27" s="48"/>
      <c r="I27" s="107" t="str">
        <f>IF(E27&gt;0,E27*G27," ")</f>
        <v xml:space="preserve"> </v>
      </c>
      <c r="J27" s="47"/>
      <c r="K27" s="51">
        <v>11601</v>
      </c>
      <c r="L27" s="51"/>
      <c r="M27" s="52"/>
      <c r="N27" s="53"/>
    </row>
    <row r="28" spans="1:14" ht="20.100000000000001" customHeight="1" x14ac:dyDescent="0.25">
      <c r="A28" s="111" t="s">
        <v>119</v>
      </c>
      <c r="B28" s="112"/>
      <c r="C28" s="114"/>
      <c r="D28" s="46" t="s">
        <v>120</v>
      </c>
      <c r="E28" s="47"/>
      <c r="F28" s="48"/>
      <c r="G28" s="49">
        <f>G27*0.2</f>
        <v>57.800000000000004</v>
      </c>
      <c r="H28" s="48"/>
      <c r="I28" s="107" t="str">
        <f t="shared" ref="I28:I34" si="0">IF(E28&lt;&gt;0,E28*G28," ")</f>
        <v xml:space="preserve"> </v>
      </c>
      <c r="J28" s="47"/>
      <c r="K28" s="51">
        <v>11601</v>
      </c>
      <c r="L28" s="51"/>
      <c r="M28" s="52"/>
      <c r="N28" s="53"/>
    </row>
    <row r="29" spans="1:14" ht="20.100000000000001" customHeight="1" x14ac:dyDescent="0.25">
      <c r="A29" s="111" t="s">
        <v>114</v>
      </c>
      <c r="B29" s="112"/>
      <c r="C29" s="114"/>
      <c r="D29" s="46" t="s">
        <v>51</v>
      </c>
      <c r="E29" s="47"/>
      <c r="F29" s="48"/>
      <c r="G29" s="49">
        <f>G27*0.3</f>
        <v>86.7</v>
      </c>
      <c r="H29" s="48"/>
      <c r="I29" s="107" t="str">
        <f t="shared" si="0"/>
        <v xml:space="preserve"> </v>
      </c>
      <c r="J29" s="47"/>
      <c r="K29" s="51">
        <v>11601</v>
      </c>
      <c r="L29" s="51"/>
      <c r="M29" s="52"/>
      <c r="N29" s="53"/>
    </row>
    <row r="30" spans="1:14" ht="20.100000000000001" customHeight="1" x14ac:dyDescent="0.25">
      <c r="A30" s="111" t="s">
        <v>115</v>
      </c>
      <c r="B30" s="112"/>
      <c r="C30" s="114"/>
      <c r="D30" s="46" t="s">
        <v>52</v>
      </c>
      <c r="E30" s="47"/>
      <c r="F30" s="48"/>
      <c r="G30" s="49">
        <f>G27*0.5</f>
        <v>144.5</v>
      </c>
      <c r="H30" s="48"/>
      <c r="I30" s="107" t="str">
        <f t="shared" si="0"/>
        <v xml:space="preserve"> </v>
      </c>
      <c r="J30" s="47"/>
      <c r="K30" s="51">
        <v>11601</v>
      </c>
      <c r="L30" s="51"/>
      <c r="M30" s="52"/>
      <c r="N30" s="53"/>
    </row>
    <row r="31" spans="1:14" ht="20.100000000000001" customHeight="1" x14ac:dyDescent="0.25">
      <c r="A31" s="111" t="s">
        <v>113</v>
      </c>
      <c r="B31" s="112"/>
      <c r="C31" s="114"/>
      <c r="D31" s="46" t="s">
        <v>50</v>
      </c>
      <c r="E31" s="47"/>
      <c r="F31" s="48"/>
      <c r="G31" s="49">
        <v>537</v>
      </c>
      <c r="H31" s="48"/>
      <c r="I31" s="107" t="str">
        <f t="shared" si="0"/>
        <v xml:space="preserve"> </v>
      </c>
      <c r="J31" s="47"/>
      <c r="K31" s="51">
        <v>11601</v>
      </c>
      <c r="L31" s="51"/>
      <c r="M31" s="52"/>
      <c r="N31" s="53"/>
    </row>
    <row r="32" spans="1:14" ht="20.100000000000001" customHeight="1" x14ac:dyDescent="0.25">
      <c r="A32" s="111" t="s">
        <v>121</v>
      </c>
      <c r="B32" s="112"/>
      <c r="C32" s="114"/>
      <c r="D32" s="46" t="s">
        <v>120</v>
      </c>
      <c r="E32" s="47"/>
      <c r="F32" s="48"/>
      <c r="G32" s="49">
        <f>G31*0.2</f>
        <v>107.4</v>
      </c>
      <c r="H32" s="48"/>
      <c r="I32" s="107" t="str">
        <f t="shared" si="0"/>
        <v xml:space="preserve"> </v>
      </c>
      <c r="J32" s="47"/>
      <c r="K32" s="51">
        <v>11601</v>
      </c>
      <c r="L32" s="51"/>
      <c r="M32" s="52"/>
      <c r="N32" s="53"/>
    </row>
    <row r="33" spans="1:16" ht="20.100000000000001" customHeight="1" x14ac:dyDescent="0.25">
      <c r="A33" s="111" t="s">
        <v>117</v>
      </c>
      <c r="B33" s="112"/>
      <c r="C33" s="114"/>
      <c r="D33" s="46" t="s">
        <v>51</v>
      </c>
      <c r="E33" s="47"/>
      <c r="F33" s="48"/>
      <c r="G33" s="49">
        <f>G31*0.3</f>
        <v>161.1</v>
      </c>
      <c r="H33" s="48"/>
      <c r="I33" s="107" t="str">
        <f t="shared" si="0"/>
        <v xml:space="preserve"> </v>
      </c>
      <c r="J33" s="47"/>
      <c r="K33" s="51">
        <v>11601</v>
      </c>
      <c r="L33" s="51"/>
      <c r="M33" s="52"/>
      <c r="N33" s="53"/>
    </row>
    <row r="34" spans="1:16" ht="20.100000000000001" customHeight="1" x14ac:dyDescent="0.25">
      <c r="A34" s="111" t="s">
        <v>116</v>
      </c>
      <c r="B34" s="112"/>
      <c r="C34" s="114"/>
      <c r="D34" s="46" t="s">
        <v>52</v>
      </c>
      <c r="E34" s="47"/>
      <c r="F34" s="48"/>
      <c r="G34" s="49">
        <f>G31*0.5</f>
        <v>268.5</v>
      </c>
      <c r="H34" s="48"/>
      <c r="I34" s="107" t="str">
        <f t="shared" si="0"/>
        <v xml:space="preserve"> </v>
      </c>
      <c r="J34" s="47"/>
      <c r="K34" s="51">
        <v>11601</v>
      </c>
      <c r="L34" s="51"/>
      <c r="M34" s="52"/>
      <c r="N34" s="53"/>
    </row>
    <row r="35" spans="1:16" ht="15.75" x14ac:dyDescent="0.25">
      <c r="A35" s="38" t="s">
        <v>53</v>
      </c>
      <c r="B35" s="39"/>
      <c r="C35" s="39"/>
      <c r="D35" s="54"/>
      <c r="E35" s="55"/>
      <c r="F35" s="39"/>
      <c r="G35" s="39"/>
      <c r="H35" s="39"/>
      <c r="I35" s="55"/>
      <c r="J35" s="55"/>
      <c r="K35" s="56"/>
      <c r="L35" s="56"/>
      <c r="M35" s="56"/>
      <c r="N35" s="57"/>
    </row>
    <row r="36" spans="1:16" ht="20.100000000000001" customHeight="1" x14ac:dyDescent="0.25">
      <c r="A36" s="111" t="s">
        <v>49</v>
      </c>
      <c r="B36" s="112"/>
      <c r="C36" s="114"/>
      <c r="D36" s="46" t="s">
        <v>69</v>
      </c>
      <c r="E36" s="47"/>
      <c r="F36" s="48"/>
      <c r="G36" s="49">
        <v>733</v>
      </c>
      <c r="H36" s="48"/>
      <c r="I36" s="107" t="str">
        <f>IF(E36&gt;0,E36*G36," ")</f>
        <v xml:space="preserve"> </v>
      </c>
      <c r="J36" s="47"/>
      <c r="K36" s="51">
        <v>11601</v>
      </c>
      <c r="L36" s="51"/>
      <c r="M36" s="52"/>
      <c r="N36" s="53"/>
    </row>
    <row r="37" spans="1:16" ht="20.100000000000001" customHeight="1" x14ac:dyDescent="0.25">
      <c r="A37" s="111" t="s">
        <v>70</v>
      </c>
      <c r="B37" s="112"/>
      <c r="C37" s="114"/>
      <c r="D37" s="46" t="s">
        <v>71</v>
      </c>
      <c r="E37" s="47"/>
      <c r="F37" s="48"/>
      <c r="G37" s="49">
        <v>146.6</v>
      </c>
      <c r="H37" s="48"/>
      <c r="I37" s="107" t="str">
        <f>IF(E37&lt;&gt;0,E37*G37," ")</f>
        <v xml:space="preserve"> </v>
      </c>
      <c r="J37" s="47"/>
      <c r="K37" s="51">
        <v>11601</v>
      </c>
      <c r="L37" s="51"/>
      <c r="M37" s="52"/>
      <c r="N37" s="53"/>
    </row>
    <row r="38" spans="1:16" ht="20.100000000000001" customHeight="1" x14ac:dyDescent="0.25">
      <c r="A38" s="58" t="s">
        <v>72</v>
      </c>
      <c r="B38" s="59"/>
      <c r="C38" s="60"/>
      <c r="D38" s="46" t="s">
        <v>73</v>
      </c>
      <c r="E38" s="47"/>
      <c r="F38" s="48"/>
      <c r="G38" s="49">
        <v>219.9</v>
      </c>
      <c r="H38" s="48"/>
      <c r="I38" s="107" t="str">
        <f>IF(E38&lt;&gt;0,E38*G38," ")</f>
        <v xml:space="preserve"> </v>
      </c>
      <c r="J38" s="47"/>
      <c r="K38" s="51">
        <v>11601</v>
      </c>
      <c r="L38" s="51"/>
      <c r="M38" s="52"/>
      <c r="N38" s="53"/>
    </row>
    <row r="39" spans="1:16" ht="20.100000000000001" customHeight="1" x14ac:dyDescent="0.25">
      <c r="A39" s="111" t="s">
        <v>74</v>
      </c>
      <c r="B39" s="112"/>
      <c r="C39" s="114"/>
      <c r="D39" s="46" t="s">
        <v>75</v>
      </c>
      <c r="E39" s="47"/>
      <c r="F39" s="48"/>
      <c r="G39" s="49">
        <v>366.5</v>
      </c>
      <c r="H39" s="48"/>
      <c r="I39" s="107" t="str">
        <f>IF(E39&lt;&gt;0,E39*G39," ")</f>
        <v xml:space="preserve"> </v>
      </c>
      <c r="J39" s="47"/>
      <c r="K39" s="51">
        <v>11601</v>
      </c>
      <c r="L39" s="51"/>
      <c r="M39" s="52"/>
      <c r="N39" s="53"/>
    </row>
    <row r="40" spans="1:16" ht="20.100000000000001" customHeight="1" x14ac:dyDescent="0.25">
      <c r="A40" s="111" t="s">
        <v>77</v>
      </c>
      <c r="B40" s="112"/>
      <c r="C40" s="114"/>
      <c r="D40" s="46" t="s">
        <v>76</v>
      </c>
      <c r="E40" s="47"/>
      <c r="F40" s="48"/>
      <c r="G40" s="49"/>
      <c r="H40" s="48"/>
      <c r="I40" s="50"/>
      <c r="J40" s="47"/>
      <c r="K40" s="51">
        <v>11271</v>
      </c>
      <c r="L40" s="51"/>
      <c r="M40" s="52"/>
      <c r="N40" s="53"/>
    </row>
    <row r="41" spans="1:16" ht="20.100000000000001" customHeight="1" x14ac:dyDescent="0.25">
      <c r="A41" s="140" t="s">
        <v>78</v>
      </c>
      <c r="B41" s="141"/>
      <c r="C41" s="141"/>
      <c r="D41" s="46" t="s">
        <v>79</v>
      </c>
      <c r="E41" s="47"/>
      <c r="F41" s="48"/>
      <c r="G41" s="49"/>
      <c r="H41" s="48"/>
      <c r="I41" s="50"/>
      <c r="J41" s="47"/>
      <c r="K41" s="51">
        <v>11731</v>
      </c>
      <c r="L41" s="51"/>
      <c r="M41" s="52"/>
      <c r="N41" s="53"/>
    </row>
    <row r="42" spans="1:16" ht="15.75" x14ac:dyDescent="0.25">
      <c r="A42" s="38" t="s">
        <v>54</v>
      </c>
      <c r="B42" s="39"/>
      <c r="C42" s="39"/>
      <c r="D42" s="54"/>
      <c r="E42" s="61"/>
      <c r="F42" s="39"/>
      <c r="G42" s="39"/>
      <c r="H42" s="39"/>
      <c r="I42" s="55"/>
      <c r="J42" s="55"/>
      <c r="K42" s="56"/>
      <c r="L42" s="56"/>
      <c r="M42" s="56"/>
      <c r="N42" s="57"/>
    </row>
    <row r="43" spans="1:16" ht="20.100000000000001" customHeight="1" x14ac:dyDescent="0.25">
      <c r="A43" s="111" t="s">
        <v>55</v>
      </c>
      <c r="B43" s="112"/>
      <c r="C43" s="114"/>
      <c r="D43" s="46" t="s">
        <v>80</v>
      </c>
      <c r="E43" s="47"/>
      <c r="F43" s="48"/>
      <c r="G43" s="110">
        <v>528</v>
      </c>
      <c r="H43" s="48"/>
      <c r="I43" s="107" t="str">
        <f>IF(E43&gt;0,E43*G43," ")</f>
        <v xml:space="preserve"> </v>
      </c>
      <c r="J43" s="47"/>
      <c r="K43" s="51" t="s">
        <v>56</v>
      </c>
      <c r="L43" s="62"/>
      <c r="M43" s="52"/>
      <c r="N43" s="53"/>
      <c r="P43" s="105"/>
    </row>
    <row r="44" spans="1:16" ht="20.100000000000001" customHeight="1" x14ac:dyDescent="0.25">
      <c r="A44" s="111" t="s">
        <v>57</v>
      </c>
      <c r="B44" s="112"/>
      <c r="C44" s="114"/>
      <c r="D44" s="46" t="s">
        <v>81</v>
      </c>
      <c r="E44" s="47"/>
      <c r="F44" s="48"/>
      <c r="G44" s="110">
        <v>205</v>
      </c>
      <c r="H44" s="48"/>
      <c r="I44" s="107" t="str">
        <f>IF(E44&gt;0,E44*G44," ")</f>
        <v xml:space="preserve"> </v>
      </c>
      <c r="J44" s="47"/>
      <c r="K44" s="51">
        <v>11601</v>
      </c>
      <c r="L44" s="51"/>
      <c r="M44" s="52"/>
      <c r="N44" s="53"/>
      <c r="P44" s="105"/>
    </row>
    <row r="45" spans="1:16" ht="20.100000000000001" customHeight="1" x14ac:dyDescent="0.25">
      <c r="A45" s="111" t="s">
        <v>58</v>
      </c>
      <c r="B45" s="112"/>
      <c r="C45" s="114"/>
      <c r="D45" s="46" t="s">
        <v>82</v>
      </c>
      <c r="E45" s="47"/>
      <c r="F45" s="48"/>
      <c r="G45" s="49">
        <v>430</v>
      </c>
      <c r="H45" s="48"/>
      <c r="I45" s="107" t="str">
        <f>IF(E45&gt;0,E45*G45," ")</f>
        <v xml:space="preserve"> </v>
      </c>
      <c r="J45" s="47"/>
      <c r="K45" s="51">
        <v>11601</v>
      </c>
      <c r="L45" s="51"/>
      <c r="M45" s="52"/>
      <c r="N45" s="53"/>
    </row>
    <row r="46" spans="1:16" ht="15.75" x14ac:dyDescent="0.25">
      <c r="A46" s="38" t="s">
        <v>59</v>
      </c>
      <c r="B46" s="39"/>
      <c r="C46" s="39"/>
      <c r="D46" s="63"/>
      <c r="E46" s="61"/>
      <c r="F46" s="40"/>
      <c r="G46" s="39"/>
      <c r="H46" s="40"/>
      <c r="I46" s="61"/>
      <c r="J46" s="55"/>
      <c r="K46" s="56"/>
      <c r="L46" s="56"/>
      <c r="M46" s="56"/>
      <c r="N46" s="57"/>
    </row>
    <row r="47" spans="1:16" ht="20.100000000000001" customHeight="1" x14ac:dyDescent="0.25">
      <c r="A47" s="111" t="s">
        <v>60</v>
      </c>
      <c r="B47" s="112"/>
      <c r="C47" s="114"/>
      <c r="D47" s="46" t="s">
        <v>83</v>
      </c>
      <c r="E47" s="47"/>
      <c r="F47" s="48"/>
      <c r="G47" s="49"/>
      <c r="H47" s="48"/>
      <c r="I47" s="50"/>
      <c r="J47" s="47"/>
      <c r="K47" s="51">
        <v>11731</v>
      </c>
      <c r="L47" s="51"/>
      <c r="M47" s="52"/>
      <c r="N47" s="53"/>
    </row>
    <row r="48" spans="1:16" ht="20.100000000000001" customHeight="1" x14ac:dyDescent="0.25">
      <c r="A48" s="58" t="s">
        <v>61</v>
      </c>
      <c r="B48" s="59"/>
      <c r="C48" s="60"/>
      <c r="D48" s="46" t="s">
        <v>84</v>
      </c>
      <c r="E48" s="47"/>
      <c r="F48" s="48"/>
      <c r="G48" s="49"/>
      <c r="H48" s="48"/>
      <c r="I48" s="50"/>
      <c r="J48" s="47"/>
      <c r="K48" s="51">
        <v>11731</v>
      </c>
      <c r="L48" s="51"/>
      <c r="M48" s="52"/>
      <c r="N48" s="53"/>
    </row>
    <row r="49" spans="1:14" ht="20.100000000000001" customHeight="1" x14ac:dyDescent="0.25">
      <c r="A49" s="58" t="s">
        <v>62</v>
      </c>
      <c r="B49" s="59"/>
      <c r="C49" s="60"/>
      <c r="D49" s="46" t="s">
        <v>85</v>
      </c>
      <c r="E49" s="47"/>
      <c r="F49" s="48"/>
      <c r="G49" s="49"/>
      <c r="H49" s="48"/>
      <c r="I49" s="50"/>
      <c r="J49" s="47"/>
      <c r="K49" s="51">
        <v>11731</v>
      </c>
      <c r="L49" s="51"/>
      <c r="M49" s="52"/>
      <c r="N49" s="53"/>
    </row>
    <row r="50" spans="1:14" ht="20.100000000000001" customHeight="1" x14ac:dyDescent="0.25">
      <c r="A50" s="111" t="s">
        <v>63</v>
      </c>
      <c r="B50" s="112"/>
      <c r="C50" s="114"/>
      <c r="D50" s="46"/>
      <c r="E50" s="47"/>
      <c r="F50" s="48"/>
      <c r="G50" s="49"/>
      <c r="H50" s="48"/>
      <c r="I50" s="50"/>
      <c r="J50" s="47"/>
      <c r="K50" s="51"/>
      <c r="L50" s="52"/>
      <c r="M50" s="52"/>
      <c r="N50" s="53"/>
    </row>
    <row r="51" spans="1:14" ht="20.100000000000001" customHeight="1" x14ac:dyDescent="0.25">
      <c r="A51" s="111" t="s">
        <v>64</v>
      </c>
      <c r="B51" s="112"/>
      <c r="C51" s="114"/>
      <c r="D51" s="46"/>
      <c r="E51" s="47"/>
      <c r="F51" s="48"/>
      <c r="G51" s="49"/>
      <c r="H51" s="48"/>
      <c r="I51" s="50"/>
      <c r="J51" s="47"/>
      <c r="K51" s="51"/>
      <c r="L51" s="52"/>
      <c r="M51" s="52"/>
      <c r="N51" s="53"/>
    </row>
    <row r="52" spans="1:14" ht="9.75" customHeight="1" x14ac:dyDescent="0.25">
      <c r="A52" s="64"/>
      <c r="B52" s="39"/>
      <c r="C52" s="39"/>
      <c r="D52" s="63"/>
      <c r="E52" s="61"/>
      <c r="F52" s="40"/>
      <c r="G52" s="39"/>
      <c r="H52" s="39"/>
      <c r="I52" s="55"/>
      <c r="J52" s="55"/>
      <c r="K52" s="54"/>
      <c r="L52" s="65"/>
      <c r="M52" s="54"/>
      <c r="N52" s="66"/>
    </row>
    <row r="53" spans="1:14" ht="20.100000000000001" customHeight="1" x14ac:dyDescent="0.25">
      <c r="A53" s="111" t="s">
        <v>65</v>
      </c>
      <c r="B53" s="112"/>
      <c r="C53" s="114"/>
      <c r="D53" s="46"/>
      <c r="E53" s="47"/>
      <c r="F53" s="48"/>
      <c r="G53" s="108"/>
      <c r="H53" s="48"/>
      <c r="I53" s="50">
        <f>SUM(I23:I51)</f>
        <v>0</v>
      </c>
      <c r="J53" s="47"/>
      <c r="K53" s="67"/>
      <c r="L53" s="68"/>
      <c r="M53" s="69"/>
      <c r="N53" s="70"/>
    </row>
    <row r="54" spans="1:14" ht="20.100000000000001" customHeight="1" x14ac:dyDescent="0.25">
      <c r="A54" s="111" t="s">
        <v>66</v>
      </c>
      <c r="B54" s="112"/>
      <c r="C54" s="114"/>
      <c r="D54" s="46"/>
      <c r="E54" s="47"/>
      <c r="F54" s="48"/>
      <c r="G54" s="108"/>
      <c r="H54" s="48"/>
      <c r="I54" s="50"/>
      <c r="J54" s="71"/>
      <c r="K54" s="62"/>
      <c r="L54" s="72"/>
      <c r="M54" s="62"/>
      <c r="N54" s="73"/>
    </row>
    <row r="55" spans="1:14" x14ac:dyDescent="0.2">
      <c r="A55" s="127"/>
      <c r="B55" s="129"/>
      <c r="C55" s="129"/>
      <c r="D55" s="23"/>
      <c r="E55" s="23"/>
      <c r="F55" s="23"/>
      <c r="G55" s="23"/>
      <c r="H55" s="23"/>
      <c r="I55" s="138">
        <f>SUM(I53:I54)</f>
        <v>0</v>
      </c>
      <c r="J55" s="23"/>
      <c r="K55" s="74"/>
      <c r="L55" s="74"/>
      <c r="M55" s="74"/>
      <c r="N55" s="75"/>
    </row>
    <row r="56" spans="1:14" x14ac:dyDescent="0.2">
      <c r="A56" s="128"/>
      <c r="B56" s="130"/>
      <c r="C56" s="130"/>
      <c r="D56" s="6"/>
      <c r="E56" s="6"/>
      <c r="F56" s="6"/>
      <c r="G56" s="6"/>
      <c r="H56" s="6" t="s">
        <v>65</v>
      </c>
      <c r="I56" s="139"/>
      <c r="J56" s="6"/>
      <c r="K56" s="76"/>
      <c r="L56" s="76"/>
      <c r="M56" s="76"/>
      <c r="N56" s="77"/>
    </row>
    <row r="57" spans="1:14" x14ac:dyDescent="0.2">
      <c r="A57" s="111" t="s">
        <v>67</v>
      </c>
      <c r="B57" s="112"/>
      <c r="C57" s="112"/>
      <c r="D57" s="78"/>
      <c r="E57" s="113" t="s">
        <v>87</v>
      </c>
      <c r="F57" s="112"/>
      <c r="G57" s="112"/>
      <c r="H57" s="112"/>
      <c r="I57" s="114"/>
      <c r="J57" s="113" t="s">
        <v>88</v>
      </c>
      <c r="K57" s="112"/>
      <c r="L57" s="112"/>
      <c r="M57" s="112"/>
      <c r="N57" s="133"/>
    </row>
    <row r="58" spans="1:14" x14ac:dyDescent="0.2">
      <c r="A58" s="79" t="s">
        <v>20</v>
      </c>
      <c r="B58" s="134" t="s">
        <v>68</v>
      </c>
      <c r="C58" s="134"/>
      <c r="D58" s="135"/>
      <c r="E58" s="136" t="s">
        <v>20</v>
      </c>
      <c r="F58" s="137"/>
      <c r="G58" s="136" t="s">
        <v>68</v>
      </c>
      <c r="H58" s="115"/>
      <c r="I58" s="137"/>
      <c r="J58" s="136" t="s">
        <v>20</v>
      </c>
      <c r="K58" s="137"/>
      <c r="L58" s="115" t="s">
        <v>68</v>
      </c>
      <c r="M58" s="115"/>
      <c r="N58" s="116"/>
    </row>
    <row r="59" spans="1:14" x14ac:dyDescent="0.2">
      <c r="A59" s="117"/>
      <c r="B59" s="119"/>
      <c r="C59" s="119"/>
      <c r="D59" s="120"/>
      <c r="E59" s="123"/>
      <c r="F59" s="27"/>
      <c r="G59" s="119"/>
      <c r="H59" s="119"/>
      <c r="I59" s="120"/>
      <c r="J59" s="27"/>
      <c r="K59" s="125"/>
      <c r="L59" s="119"/>
      <c r="M59" s="119"/>
      <c r="N59" s="131"/>
    </row>
    <row r="60" spans="1:14" ht="13.5" thickBot="1" x14ac:dyDescent="0.25">
      <c r="A60" s="118"/>
      <c r="B60" s="121"/>
      <c r="C60" s="121"/>
      <c r="D60" s="122"/>
      <c r="E60" s="124"/>
      <c r="F60" s="80"/>
      <c r="G60" s="121"/>
      <c r="H60" s="121"/>
      <c r="I60" s="122"/>
      <c r="J60" s="80"/>
      <c r="K60" s="126"/>
      <c r="L60" s="121"/>
      <c r="M60" s="121"/>
      <c r="N60" s="132"/>
    </row>
    <row r="61" spans="1:14" x14ac:dyDescent="0.2">
      <c r="A61" s="81" t="s">
        <v>127</v>
      </c>
    </row>
    <row r="62" spans="1:14" x14ac:dyDescent="0.2">
      <c r="A62" s="106"/>
    </row>
    <row r="63" spans="1:14" x14ac:dyDescent="0.2">
      <c r="A63" s="82"/>
    </row>
  </sheetData>
  <mergeCells count="81">
    <mergeCell ref="G7:K7"/>
    <mergeCell ref="A5:B5"/>
    <mergeCell ref="D5:G5"/>
    <mergeCell ref="H5:K5"/>
    <mergeCell ref="A1:K1"/>
    <mergeCell ref="A3:B3"/>
    <mergeCell ref="C3:K3"/>
    <mergeCell ref="A4:B4"/>
    <mergeCell ref="C4:K4"/>
    <mergeCell ref="A11:B11"/>
    <mergeCell ref="C11:D11"/>
    <mergeCell ref="E15:H15"/>
    <mergeCell ref="L5:N5"/>
    <mergeCell ref="A6:B6"/>
    <mergeCell ref="D6:G6"/>
    <mergeCell ref="H6:K6"/>
    <mergeCell ref="A7:B7"/>
    <mergeCell ref="E7:F7"/>
    <mergeCell ref="A8:B8"/>
    <mergeCell ref="E8:F8"/>
    <mergeCell ref="G8:K8"/>
    <mergeCell ref="A9:D9"/>
    <mergeCell ref="E11:H12"/>
    <mergeCell ref="I11:K11"/>
    <mergeCell ref="A10:D10"/>
    <mergeCell ref="E9:K9"/>
    <mergeCell ref="L11:N11"/>
    <mergeCell ref="I12:K12"/>
    <mergeCell ref="L12:N12"/>
    <mergeCell ref="E13:H13"/>
    <mergeCell ref="I13:K13"/>
    <mergeCell ref="E10:K10"/>
    <mergeCell ref="E14:H14"/>
    <mergeCell ref="I14:K14"/>
    <mergeCell ref="I15:K15"/>
    <mergeCell ref="A31:C31"/>
    <mergeCell ref="A16:B16"/>
    <mergeCell ref="A18:B18"/>
    <mergeCell ref="A21:C21"/>
    <mergeCell ref="K21:N21"/>
    <mergeCell ref="A23:C23"/>
    <mergeCell ref="A22:C22"/>
    <mergeCell ref="A24:C24"/>
    <mergeCell ref="A25:C25"/>
    <mergeCell ref="A44:C44"/>
    <mergeCell ref="A27:C27"/>
    <mergeCell ref="A29:C29"/>
    <mergeCell ref="A30:C30"/>
    <mergeCell ref="A32:C32"/>
    <mergeCell ref="A36:C36"/>
    <mergeCell ref="A33:C33"/>
    <mergeCell ref="A34:C34"/>
    <mergeCell ref="A28:C28"/>
    <mergeCell ref="A45:C45"/>
    <mergeCell ref="A47:C47"/>
    <mergeCell ref="A50:C50"/>
    <mergeCell ref="A51:C51"/>
    <mergeCell ref="A53:C53"/>
    <mergeCell ref="A37:C37"/>
    <mergeCell ref="A39:C39"/>
    <mergeCell ref="A40:C40"/>
    <mergeCell ref="A41:C41"/>
    <mergeCell ref="A43:C43"/>
    <mergeCell ref="A54:C54"/>
    <mergeCell ref="A55:A56"/>
    <mergeCell ref="B55:C56"/>
    <mergeCell ref="L59:N60"/>
    <mergeCell ref="J57:N57"/>
    <mergeCell ref="B58:D58"/>
    <mergeCell ref="E58:F58"/>
    <mergeCell ref="G58:I58"/>
    <mergeCell ref="J58:K58"/>
    <mergeCell ref="I55:I56"/>
    <mergeCell ref="A57:C57"/>
    <mergeCell ref="E57:I57"/>
    <mergeCell ref="L58:N58"/>
    <mergeCell ref="A59:A60"/>
    <mergeCell ref="B59:D60"/>
    <mergeCell ref="E59:E60"/>
    <mergeCell ref="G59:I60"/>
    <mergeCell ref="K59:K60"/>
  </mergeCells>
  <dataValidations count="5">
    <dataValidation type="whole" allowBlank="1" showInputMessage="1" showErrorMessage="1" sqref="K47:K49 K41">
      <formula1>11730</formula1>
      <formula2>11739</formula2>
    </dataValidation>
    <dataValidation type="whole" allowBlank="1" showInputMessage="1" showErrorMessage="1" error="Ugyldig konto" sqref="K23:K25 K36:K39 K44:K45 K27:K34">
      <formula1>11600</formula1>
      <formula2>11609</formula2>
    </dataValidation>
    <dataValidation allowBlank="1" showInputMessage="1" showErrorMessage="1" errorTitle="FEIL!" error="Dette er ikke en gyldig art!" sqref="L43:L45 L27:L34"/>
    <dataValidation type="whole" allowBlank="1" showInputMessage="1" showErrorMessage="1" sqref="K40">
      <formula1>11270</formula1>
      <formula2>11279</formula2>
    </dataValidation>
    <dataValidation allowBlank="1" showInputMessage="1" showErrorMessage="1" prompt="Opplysninger om bruk av egen bil skal ikke fylles inn her, men blir overført fra regnearket &quot;biloppgave&quot;!" sqref="E23:E25"/>
  </dataValidations>
  <hyperlinks>
    <hyperlink ref="A21:C22" location="biloppgave!A1" display="biloppgave!A1"/>
  </hyperlinks>
  <pageMargins left="0.39370078740157483" right="0.39370078740157483" top="0.39370078740157483" bottom="0.39370078740157483" header="0" footer="0"/>
  <pageSetup paperSize="9" scale="77" orientation="portrait" r:id="rId1"/>
  <headerFooter alignWithMargins="0"/>
  <drawing r:id="rId2"/>
  <legacyDrawing r:id="rId3"/>
  <oleObjects>
    <mc:AlternateContent xmlns:mc="http://schemas.openxmlformats.org/markup-compatibility/2006">
      <mc:Choice Requires="x14">
        <oleObject progId="MSPhotoEd.3" shapeId="1030" r:id="rId4">
          <objectPr defaultSize="0" autoPict="0" r:id="rId5">
            <anchor moveWithCells="1">
              <from>
                <xdr:col>12</xdr:col>
                <xdr:colOff>276225</xdr:colOff>
                <xdr:row>0</xdr:row>
                <xdr:rowOff>76200</xdr:rowOff>
              </from>
              <to>
                <xdr:col>13</xdr:col>
                <xdr:colOff>142875</xdr:colOff>
                <xdr:row>3</xdr:row>
                <xdr:rowOff>133350</xdr:rowOff>
              </to>
            </anchor>
          </objectPr>
        </oleObject>
      </mc:Choice>
      <mc:Fallback>
        <oleObject progId="MSPhotoEd.3" shapeId="1030"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2</xdr:col>
                    <xdr:colOff>114300</xdr:colOff>
                    <xdr:row>15</xdr:row>
                    <xdr:rowOff>0</xdr:rowOff>
                  </from>
                  <to>
                    <xdr:col>2</xdr:col>
                    <xdr:colOff>666750</xdr:colOff>
                    <xdr:row>16</xdr:row>
                    <xdr:rowOff>47625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xdr:col>
                    <xdr:colOff>0</xdr:colOff>
                    <xdr:row>15</xdr:row>
                    <xdr:rowOff>0</xdr:rowOff>
                  </from>
                  <to>
                    <xdr:col>3</xdr:col>
                    <xdr:colOff>552450</xdr:colOff>
                    <xdr:row>16</xdr:row>
                    <xdr:rowOff>47625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4</xdr:col>
                    <xdr:colOff>114300</xdr:colOff>
                    <xdr:row>15</xdr:row>
                    <xdr:rowOff>0</xdr:rowOff>
                  </from>
                  <to>
                    <xdr:col>7</xdr:col>
                    <xdr:colOff>171450</xdr:colOff>
                    <xdr:row>16</xdr:row>
                    <xdr:rowOff>47625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47625</xdr:colOff>
                    <xdr:row>54</xdr:row>
                    <xdr:rowOff>57150</xdr:rowOff>
                  </from>
                  <to>
                    <xdr:col>1</xdr:col>
                    <xdr:colOff>381000</xdr:colOff>
                    <xdr:row>55</xdr:row>
                    <xdr:rowOff>104775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xdr:col>
                    <xdr:colOff>9525</xdr:colOff>
                    <xdr:row>54</xdr:row>
                    <xdr:rowOff>57150</xdr:rowOff>
                  </from>
                  <to>
                    <xdr:col>2</xdr:col>
                    <xdr:colOff>266700</xdr:colOff>
                    <xdr:row>55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6"/>
  <sheetViews>
    <sheetView zoomScaleNormal="100" workbookViewId="0">
      <selection activeCell="I32" sqref="I32"/>
    </sheetView>
  </sheetViews>
  <sheetFormatPr baseColWidth="10" defaultRowHeight="12.75" x14ac:dyDescent="0.2"/>
  <cols>
    <col min="6" max="6" width="8.85546875" customWidth="1"/>
    <col min="8" max="8" width="9.42578125" customWidth="1"/>
    <col min="11" max="11" width="16.140625" customWidth="1"/>
  </cols>
  <sheetData>
    <row r="1" spans="1:13" s="83" customFormat="1" x14ac:dyDescent="0.2">
      <c r="A1" s="212"/>
      <c r="B1" s="212"/>
      <c r="C1" s="212"/>
    </row>
    <row r="2" spans="1:13" s="83" customFormat="1" ht="22.5" customHeight="1" x14ac:dyDescent="0.35">
      <c r="A2" s="213" t="s">
        <v>111</v>
      </c>
      <c r="B2" s="213"/>
      <c r="C2" s="213"/>
      <c r="D2" s="213"/>
      <c r="E2" s="213"/>
      <c r="F2" s="213"/>
      <c r="G2" s="213"/>
      <c r="H2" s="213"/>
      <c r="I2" s="213"/>
      <c r="J2" s="213"/>
      <c r="K2" s="213"/>
      <c r="L2" s="104"/>
      <c r="M2" s="104"/>
    </row>
    <row r="3" spans="1:13" s="83" customFormat="1" x14ac:dyDescent="0.2">
      <c r="A3" s="214" t="s">
        <v>124</v>
      </c>
      <c r="B3" s="215"/>
      <c r="C3" s="215"/>
      <c r="D3" s="216"/>
    </row>
    <row r="4" spans="1:13" s="85" customFormat="1" ht="11.25" x14ac:dyDescent="0.2">
      <c r="A4" s="103" t="s">
        <v>109</v>
      </c>
      <c r="B4" s="103" t="s">
        <v>109</v>
      </c>
      <c r="C4" s="217" t="s">
        <v>108</v>
      </c>
      <c r="D4" s="218"/>
      <c r="E4" s="217" t="s">
        <v>110</v>
      </c>
      <c r="F4" s="219"/>
      <c r="G4" s="219"/>
      <c r="H4" s="218"/>
      <c r="I4" s="103" t="s">
        <v>31</v>
      </c>
      <c r="J4" s="103" t="s">
        <v>31</v>
      </c>
      <c r="K4" s="103" t="s">
        <v>106</v>
      </c>
    </row>
    <row r="5" spans="1:13" s="85" customFormat="1" ht="11.25" x14ac:dyDescent="0.2">
      <c r="A5" s="99" t="s">
        <v>105</v>
      </c>
      <c r="B5" s="99" t="s">
        <v>104</v>
      </c>
      <c r="C5" s="220" t="s">
        <v>103</v>
      </c>
      <c r="D5" s="221"/>
      <c r="E5" s="220" t="s">
        <v>102</v>
      </c>
      <c r="F5" s="222"/>
      <c r="G5" s="222"/>
      <c r="H5" s="221"/>
      <c r="I5" s="99" t="s">
        <v>126</v>
      </c>
      <c r="J5" s="99" t="s">
        <v>101</v>
      </c>
      <c r="K5" s="99" t="s">
        <v>100</v>
      </c>
    </row>
    <row r="6" spans="1:13" s="85" customFormat="1" ht="11.25" x14ac:dyDescent="0.2">
      <c r="A6" s="102"/>
      <c r="B6" s="102"/>
      <c r="C6" s="101"/>
      <c r="D6" s="100"/>
      <c r="E6" s="220" t="s">
        <v>99</v>
      </c>
      <c r="F6" s="222"/>
      <c r="G6" s="222"/>
      <c r="H6" s="221"/>
      <c r="I6" s="99" t="s">
        <v>98</v>
      </c>
      <c r="J6" s="99" t="s">
        <v>97</v>
      </c>
      <c r="K6" s="99" t="s">
        <v>96</v>
      </c>
    </row>
    <row r="7" spans="1:13" s="85" customFormat="1" ht="11.25" x14ac:dyDescent="0.2">
      <c r="A7" s="98" t="s">
        <v>20</v>
      </c>
      <c r="B7" s="98" t="s">
        <v>20</v>
      </c>
      <c r="C7" s="97"/>
      <c r="D7" s="96"/>
      <c r="E7" s="223" t="s">
        <v>95</v>
      </c>
      <c r="F7" s="224"/>
      <c r="G7" s="223" t="s">
        <v>94</v>
      </c>
      <c r="H7" s="224"/>
      <c r="I7" s="95"/>
      <c r="J7" s="94"/>
      <c r="K7" s="94"/>
    </row>
    <row r="8" spans="1:13" s="83" customFormat="1" x14ac:dyDescent="0.2">
      <c r="A8" s="93"/>
      <c r="B8" s="93"/>
      <c r="C8" s="225"/>
      <c r="D8" s="173"/>
      <c r="E8" s="225"/>
      <c r="F8" s="173"/>
      <c r="G8" s="226"/>
      <c r="H8" s="227"/>
      <c r="I8" s="92"/>
      <c r="J8" s="92"/>
      <c r="K8" s="92"/>
    </row>
    <row r="9" spans="1:13" s="83" customFormat="1" x14ac:dyDescent="0.2">
      <c r="A9" s="93"/>
      <c r="B9" s="93"/>
      <c r="C9" s="225"/>
      <c r="D9" s="173"/>
      <c r="E9" s="225"/>
      <c r="F9" s="173"/>
      <c r="G9" s="226"/>
      <c r="H9" s="227"/>
      <c r="I9" s="92"/>
      <c r="J9" s="92"/>
      <c r="K9" s="92"/>
    </row>
    <row r="10" spans="1:13" s="83" customFormat="1" x14ac:dyDescent="0.2">
      <c r="A10" s="93"/>
      <c r="B10" s="93"/>
      <c r="C10" s="225"/>
      <c r="D10" s="173"/>
      <c r="E10" s="225"/>
      <c r="F10" s="173"/>
      <c r="G10" s="226"/>
      <c r="H10" s="227"/>
      <c r="I10" s="92"/>
      <c r="J10" s="92"/>
      <c r="K10" s="92"/>
    </row>
    <row r="11" spans="1:13" s="83" customFormat="1" x14ac:dyDescent="0.2">
      <c r="A11" s="93"/>
      <c r="B11" s="93"/>
      <c r="C11" s="225"/>
      <c r="D11" s="173"/>
      <c r="E11" s="225"/>
      <c r="F11" s="173"/>
      <c r="G11" s="226"/>
      <c r="H11" s="227"/>
      <c r="I11" s="92"/>
      <c r="J11" s="92"/>
      <c r="K11" s="92"/>
    </row>
    <row r="12" spans="1:13" s="83" customFormat="1" x14ac:dyDescent="0.2">
      <c r="A12" s="93"/>
      <c r="B12" s="93"/>
      <c r="C12" s="225"/>
      <c r="D12" s="173"/>
      <c r="E12" s="225"/>
      <c r="F12" s="173"/>
      <c r="G12" s="226"/>
      <c r="H12" s="227"/>
      <c r="I12" s="92"/>
      <c r="J12" s="92"/>
      <c r="K12" s="92"/>
    </row>
    <row r="13" spans="1:13" s="83" customFormat="1" x14ac:dyDescent="0.2">
      <c r="A13" s="93"/>
      <c r="B13" s="93"/>
      <c r="C13" s="225"/>
      <c r="D13" s="173"/>
      <c r="E13" s="225"/>
      <c r="F13" s="173"/>
      <c r="G13" s="226"/>
      <c r="H13" s="227"/>
      <c r="I13" s="92"/>
      <c r="J13" s="92"/>
      <c r="K13" s="92"/>
    </row>
    <row r="14" spans="1:13" s="83" customFormat="1" x14ac:dyDescent="0.2">
      <c r="A14" s="93"/>
      <c r="B14" s="93"/>
      <c r="C14" s="225"/>
      <c r="D14" s="173"/>
      <c r="E14" s="225"/>
      <c r="F14" s="173"/>
      <c r="G14" s="226"/>
      <c r="H14" s="227"/>
      <c r="I14" s="92"/>
      <c r="J14" s="92"/>
      <c r="K14" s="92"/>
    </row>
    <row r="15" spans="1:13" s="83" customFormat="1" x14ac:dyDescent="0.2">
      <c r="A15" s="93"/>
      <c r="B15" s="93"/>
      <c r="C15" s="225"/>
      <c r="D15" s="173"/>
      <c r="E15" s="225"/>
      <c r="F15" s="173"/>
      <c r="G15" s="226"/>
      <c r="H15" s="227"/>
      <c r="I15" s="92"/>
      <c r="J15" s="92"/>
      <c r="K15" s="92"/>
    </row>
    <row r="16" spans="1:13" s="83" customFormat="1" x14ac:dyDescent="0.2">
      <c r="A16" s="93"/>
      <c r="B16" s="93"/>
      <c r="C16" s="225"/>
      <c r="D16" s="173"/>
      <c r="E16" s="225"/>
      <c r="F16" s="173"/>
      <c r="G16" s="226"/>
      <c r="H16" s="227"/>
      <c r="I16" s="92"/>
      <c r="J16" s="92"/>
      <c r="K16" s="92"/>
    </row>
    <row r="17" spans="1:11" s="83" customFormat="1" x14ac:dyDescent="0.2">
      <c r="A17" s="93"/>
      <c r="B17" s="93"/>
      <c r="C17" s="225"/>
      <c r="D17" s="173"/>
      <c r="E17" s="225"/>
      <c r="F17" s="173"/>
      <c r="G17" s="226"/>
      <c r="H17" s="227"/>
      <c r="I17" s="92"/>
      <c r="J17" s="92"/>
      <c r="K17" s="92"/>
    </row>
    <row r="18" spans="1:11" s="83" customFormat="1" x14ac:dyDescent="0.2">
      <c r="G18" s="91"/>
      <c r="H18" s="90"/>
      <c r="I18" s="89"/>
      <c r="J18" s="89"/>
    </row>
    <row r="19" spans="1:11" s="83" customFormat="1" x14ac:dyDescent="0.2">
      <c r="G19" s="228" t="s">
        <v>93</v>
      </c>
      <c r="H19" s="229"/>
      <c r="I19" s="88">
        <f>SUM(I8:I17)</f>
        <v>0</v>
      </c>
      <c r="J19" s="88">
        <f>SUM(J8:J17)</f>
        <v>0</v>
      </c>
    </row>
    <row r="20" spans="1:11" s="83" customFormat="1" x14ac:dyDescent="0.2">
      <c r="A20" s="214" t="s">
        <v>125</v>
      </c>
      <c r="B20" s="215"/>
      <c r="C20" s="215"/>
      <c r="D20" s="216"/>
    </row>
    <row r="21" spans="1:11" s="84" customFormat="1" ht="11.25" x14ac:dyDescent="0.2">
      <c r="A21" s="103" t="s">
        <v>109</v>
      </c>
      <c r="B21" s="103" t="s">
        <v>109</v>
      </c>
      <c r="C21" s="217" t="s">
        <v>108</v>
      </c>
      <c r="D21" s="218"/>
      <c r="E21" s="217" t="s">
        <v>107</v>
      </c>
      <c r="F21" s="219"/>
      <c r="G21" s="219"/>
      <c r="H21" s="218"/>
      <c r="I21" s="103" t="s">
        <v>31</v>
      </c>
      <c r="J21" s="103" t="s">
        <v>31</v>
      </c>
      <c r="K21" s="103" t="s">
        <v>106</v>
      </c>
    </row>
    <row r="22" spans="1:11" s="84" customFormat="1" ht="11.25" x14ac:dyDescent="0.2">
      <c r="A22" s="99" t="s">
        <v>105</v>
      </c>
      <c r="B22" s="99" t="s">
        <v>104</v>
      </c>
      <c r="C22" s="220" t="s">
        <v>103</v>
      </c>
      <c r="D22" s="221"/>
      <c r="E22" s="220" t="s">
        <v>102</v>
      </c>
      <c r="F22" s="222"/>
      <c r="G22" s="222"/>
      <c r="H22" s="221"/>
      <c r="I22" s="99" t="s">
        <v>126</v>
      </c>
      <c r="J22" s="99" t="s">
        <v>101</v>
      </c>
      <c r="K22" s="99" t="s">
        <v>100</v>
      </c>
    </row>
    <row r="23" spans="1:11" s="84" customFormat="1" ht="11.25" x14ac:dyDescent="0.2">
      <c r="A23" s="102"/>
      <c r="B23" s="102"/>
      <c r="C23" s="101"/>
      <c r="D23" s="100"/>
      <c r="E23" s="220" t="s">
        <v>99</v>
      </c>
      <c r="F23" s="222"/>
      <c r="G23" s="222"/>
      <c r="H23" s="221"/>
      <c r="I23" s="99" t="s">
        <v>98</v>
      </c>
      <c r="J23" s="99" t="s">
        <v>97</v>
      </c>
      <c r="K23" s="99" t="s">
        <v>96</v>
      </c>
    </row>
    <row r="24" spans="1:11" s="84" customFormat="1" ht="11.25" x14ac:dyDescent="0.2">
      <c r="A24" s="98" t="s">
        <v>20</v>
      </c>
      <c r="B24" s="98" t="s">
        <v>20</v>
      </c>
      <c r="C24" s="97"/>
      <c r="D24" s="96"/>
      <c r="E24" s="223" t="s">
        <v>95</v>
      </c>
      <c r="F24" s="224"/>
      <c r="G24" s="223" t="s">
        <v>94</v>
      </c>
      <c r="H24" s="224"/>
      <c r="I24" s="95"/>
      <c r="J24" s="94"/>
      <c r="K24" s="94"/>
    </row>
    <row r="25" spans="1:11" s="83" customFormat="1" x14ac:dyDescent="0.2">
      <c r="A25" s="93"/>
      <c r="B25" s="93"/>
      <c r="C25" s="225"/>
      <c r="D25" s="173"/>
      <c r="E25" s="225"/>
      <c r="F25" s="173"/>
      <c r="G25" s="226"/>
      <c r="H25" s="227"/>
      <c r="I25" s="92"/>
      <c r="J25" s="92"/>
      <c r="K25" s="92"/>
    </row>
    <row r="26" spans="1:11" s="83" customFormat="1" x14ac:dyDescent="0.2">
      <c r="A26" s="93"/>
      <c r="B26" s="93"/>
      <c r="C26" s="225"/>
      <c r="D26" s="173"/>
      <c r="E26" s="225"/>
      <c r="F26" s="173"/>
      <c r="G26" s="226"/>
      <c r="H26" s="227"/>
      <c r="I26" s="92"/>
      <c r="J26" s="92"/>
      <c r="K26" s="92"/>
    </row>
    <row r="27" spans="1:11" s="83" customFormat="1" x14ac:dyDescent="0.2">
      <c r="A27" s="93"/>
      <c r="B27" s="93"/>
      <c r="C27" s="225"/>
      <c r="D27" s="173"/>
      <c r="E27" s="225"/>
      <c r="F27" s="173"/>
      <c r="G27" s="226"/>
      <c r="H27" s="227"/>
      <c r="I27" s="92"/>
      <c r="J27" s="92"/>
      <c r="K27" s="92"/>
    </row>
    <row r="28" spans="1:11" s="83" customFormat="1" x14ac:dyDescent="0.2">
      <c r="A28" s="93"/>
      <c r="B28" s="93"/>
      <c r="C28" s="225"/>
      <c r="D28" s="173"/>
      <c r="E28" s="225"/>
      <c r="F28" s="173"/>
      <c r="G28" s="226"/>
      <c r="H28" s="227"/>
      <c r="I28" s="92"/>
      <c r="J28" s="92"/>
      <c r="K28" s="92"/>
    </row>
    <row r="29" spans="1:11" s="83" customFormat="1" x14ac:dyDescent="0.2">
      <c r="A29" s="93"/>
      <c r="B29" s="93"/>
      <c r="C29" s="225"/>
      <c r="D29" s="173"/>
      <c r="E29" s="225"/>
      <c r="F29" s="173"/>
      <c r="G29" s="226"/>
      <c r="H29" s="227"/>
      <c r="I29" s="92"/>
      <c r="J29" s="92"/>
      <c r="K29" s="92"/>
    </row>
    <row r="30" spans="1:11" s="83" customFormat="1" x14ac:dyDescent="0.2">
      <c r="A30" s="93"/>
      <c r="B30" s="93"/>
      <c r="C30" s="225"/>
      <c r="D30" s="173"/>
      <c r="E30" s="225"/>
      <c r="F30" s="173"/>
      <c r="G30" s="226"/>
      <c r="H30" s="227"/>
      <c r="I30" s="92"/>
      <c r="J30" s="92"/>
      <c r="K30" s="92"/>
    </row>
    <row r="31" spans="1:11" s="83" customFormat="1" x14ac:dyDescent="0.2">
      <c r="A31" s="93"/>
      <c r="B31" s="93"/>
      <c r="C31" s="225"/>
      <c r="D31" s="173"/>
      <c r="E31" s="225"/>
      <c r="F31" s="173"/>
      <c r="G31" s="226"/>
      <c r="H31" s="227"/>
      <c r="I31" s="92"/>
      <c r="J31" s="92"/>
      <c r="K31" s="92"/>
    </row>
    <row r="32" spans="1:11" s="83" customFormat="1" x14ac:dyDescent="0.2">
      <c r="A32" s="93"/>
      <c r="B32" s="93"/>
      <c r="C32" s="225"/>
      <c r="D32" s="173"/>
      <c r="E32" s="225"/>
      <c r="F32" s="173"/>
      <c r="G32" s="226"/>
      <c r="H32" s="227"/>
      <c r="I32" s="92"/>
      <c r="J32" s="92"/>
      <c r="K32" s="92"/>
    </row>
    <row r="33" spans="1:11" s="83" customFormat="1" x14ac:dyDescent="0.2">
      <c r="A33" s="93"/>
      <c r="B33" s="93"/>
      <c r="C33" s="225"/>
      <c r="D33" s="173"/>
      <c r="E33" s="225"/>
      <c r="F33" s="173"/>
      <c r="G33" s="226"/>
      <c r="H33" s="227"/>
      <c r="I33" s="92"/>
      <c r="J33" s="92"/>
      <c r="K33" s="92"/>
    </row>
    <row r="34" spans="1:11" s="83" customFormat="1" x14ac:dyDescent="0.2">
      <c r="A34" s="93"/>
      <c r="B34" s="93"/>
      <c r="C34" s="225"/>
      <c r="D34" s="173"/>
      <c r="E34" s="225"/>
      <c r="F34" s="173"/>
      <c r="G34" s="226"/>
      <c r="H34" s="227"/>
      <c r="I34" s="92"/>
      <c r="J34" s="92"/>
      <c r="K34" s="92"/>
    </row>
    <row r="35" spans="1:11" s="83" customFormat="1" x14ac:dyDescent="0.2">
      <c r="B35" s="86"/>
      <c r="G35" s="91"/>
      <c r="H35" s="90"/>
      <c r="I35" s="89"/>
      <c r="J35" s="89"/>
    </row>
    <row r="36" spans="1:11" s="83" customFormat="1" x14ac:dyDescent="0.2">
      <c r="B36" s="86"/>
      <c r="G36" s="228" t="s">
        <v>93</v>
      </c>
      <c r="H36" s="229"/>
      <c r="I36" s="88">
        <f>SUM(I25:I34)</f>
        <v>0</v>
      </c>
      <c r="J36" s="88">
        <f>SUM(J25:J34)</f>
        <v>0</v>
      </c>
    </row>
    <row r="37" spans="1:11" s="83" customFormat="1" x14ac:dyDescent="0.2">
      <c r="B37" s="86"/>
      <c r="J37" s="87">
        <f>J19+J36</f>
        <v>0</v>
      </c>
    </row>
    <row r="38" spans="1:11" s="83" customFormat="1" x14ac:dyDescent="0.2">
      <c r="A38" s="86" t="s">
        <v>92</v>
      </c>
    </row>
    <row r="39" spans="1:11" s="83" customFormat="1" x14ac:dyDescent="0.2">
      <c r="A39" s="86"/>
    </row>
    <row r="40" spans="1:11" s="84" customFormat="1" ht="11.25" x14ac:dyDescent="0.2">
      <c r="A40" s="84" t="s">
        <v>91</v>
      </c>
    </row>
    <row r="41" spans="1:11" s="84" customFormat="1" ht="8.1" customHeight="1" x14ac:dyDescent="0.2"/>
    <row r="42" spans="1:11" s="84" customFormat="1" ht="11.25" x14ac:dyDescent="0.2">
      <c r="A42" s="84" t="s">
        <v>90</v>
      </c>
    </row>
    <row r="43" spans="1:11" s="84" customFormat="1" ht="11.25" x14ac:dyDescent="0.2">
      <c r="A43" s="84" t="s">
        <v>89</v>
      </c>
    </row>
    <row r="44" spans="1:11" s="84" customFormat="1" ht="8.1" customHeight="1" x14ac:dyDescent="0.2"/>
    <row r="45" spans="1:11" s="84" customFormat="1" ht="11.25" x14ac:dyDescent="0.2">
      <c r="A45" s="84" t="s">
        <v>122</v>
      </c>
    </row>
    <row r="46" spans="1:11" s="84" customFormat="1" ht="11.25" x14ac:dyDescent="0.2">
      <c r="A46" s="84" t="s">
        <v>123</v>
      </c>
    </row>
  </sheetData>
  <sheetProtection sheet="1" objects="1" scenarios="1"/>
  <mergeCells count="80">
    <mergeCell ref="C34:D34"/>
    <mergeCell ref="E34:F34"/>
    <mergeCell ref="G34:H34"/>
    <mergeCell ref="G36:H36"/>
    <mergeCell ref="C32:D32"/>
    <mergeCell ref="E32:F32"/>
    <mergeCell ref="G32:H32"/>
    <mergeCell ref="C33:D33"/>
    <mergeCell ref="E33:F33"/>
    <mergeCell ref="G33:H33"/>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E23:H23"/>
    <mergeCell ref="E24:F24"/>
    <mergeCell ref="G24:H24"/>
    <mergeCell ref="C25:D25"/>
    <mergeCell ref="E25:F25"/>
    <mergeCell ref="G25:H25"/>
    <mergeCell ref="G19:H19"/>
    <mergeCell ref="A20:D20"/>
    <mergeCell ref="C21:D21"/>
    <mergeCell ref="E21:H21"/>
    <mergeCell ref="C22:D22"/>
    <mergeCell ref="E22:H22"/>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C10:D10"/>
    <mergeCell ref="E10:F10"/>
    <mergeCell ref="G10:H10"/>
    <mergeCell ref="C11:D11"/>
    <mergeCell ref="E11:F11"/>
    <mergeCell ref="G11:H11"/>
    <mergeCell ref="C8:D8"/>
    <mergeCell ref="E8:F8"/>
    <mergeCell ref="G8:H8"/>
    <mergeCell ref="C9:D9"/>
    <mergeCell ref="E9:F9"/>
    <mergeCell ref="G9:H9"/>
    <mergeCell ref="C5:D5"/>
    <mergeCell ref="E5:H5"/>
    <mergeCell ref="E6:H6"/>
    <mergeCell ref="E7:F7"/>
    <mergeCell ref="G7:H7"/>
    <mergeCell ref="A1:C1"/>
    <mergeCell ref="A2:K2"/>
    <mergeCell ref="A3:D3"/>
    <mergeCell ref="C4:D4"/>
    <mergeCell ref="E4:H4"/>
  </mergeCells>
  <pageMargins left="0.39370078740157483" right="0.39370078740157483" top="0.74803149606299213" bottom="0.74803149606299213" header="0.31496062992125984" footer="0.31496062992125984"/>
  <pageSetup paperSize="9"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Reiseregning</vt:lpstr>
      <vt:lpstr>Biloppgave</vt:lpstr>
    </vt:vector>
  </TitlesOfParts>
  <Company>Tromsfylke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hanne.augustinussen</dc:creator>
  <cp:lastModifiedBy>Kine Moxness Sandnes</cp:lastModifiedBy>
  <cp:lastPrinted>2017-03-27T08:17:30Z</cp:lastPrinted>
  <dcterms:created xsi:type="dcterms:W3CDTF">2012-01-10T11:16:48Z</dcterms:created>
  <dcterms:modified xsi:type="dcterms:W3CDTF">2017-11-28T07:55:08Z</dcterms:modified>
</cp:coreProperties>
</file>